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7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AZ81" i="31"/>
  <c r="AZ49"/>
  <c r="AZ17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Z3"/>
  <c r="Y3"/>
  <c r="AJ99"/>
  <c r="AM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L99" s="1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Z3"/>
  <c r="Y3"/>
  <c r="AJ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B6" i="62" s="1"/>
  <c r="AI6" i="14"/>
  <c r="AJ6"/>
  <c r="AE7"/>
  <c r="AF7"/>
  <c r="AB7" i="61" s="1"/>
  <c r="AG7" i="14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B10" i="62" s="1"/>
  <c r="AI10" i="14"/>
  <c r="AJ10"/>
  <c r="AE11"/>
  <c r="AF11"/>
  <c r="AB11" i="61" s="1"/>
  <c r="AG11" i="14"/>
  <c r="AH11"/>
  <c r="AI11"/>
  <c r="AJ11"/>
  <c r="AB11" i="63" s="1"/>
  <c r="AE12" i="14"/>
  <c r="AF12"/>
  <c r="AG12"/>
  <c r="AH12"/>
  <c r="AI12"/>
  <c r="AJ12"/>
  <c r="AE13"/>
  <c r="AF13"/>
  <c r="AG13"/>
  <c r="AH13"/>
  <c r="AI13"/>
  <c r="AJ13"/>
  <c r="AE14"/>
  <c r="AF14"/>
  <c r="AG14"/>
  <c r="AH14"/>
  <c r="AB14" i="62" s="1"/>
  <c r="AI14" i="14"/>
  <c r="AJ14"/>
  <c r="AE15"/>
  <c r="AF15"/>
  <c r="AB15" i="61" s="1"/>
  <c r="AG15" i="14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B18" i="62" s="1"/>
  <c r="AI18" i="14"/>
  <c r="AJ18"/>
  <c r="AE19"/>
  <c r="AF19"/>
  <c r="AB19" i="61" s="1"/>
  <c r="AG19" i="14"/>
  <c r="AH19"/>
  <c r="AI19"/>
  <c r="AJ19"/>
  <c r="AB19" i="63" s="1"/>
  <c r="AE20" i="14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B22" i="62" s="1"/>
  <c r="AI22" i="14"/>
  <c r="AJ22"/>
  <c r="AB22" i="63" s="1"/>
  <c r="AE23" i="14"/>
  <c r="AF23"/>
  <c r="AB23" i="61" s="1"/>
  <c r="AG23" i="14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B26" i="62" s="1"/>
  <c r="AI26" i="14"/>
  <c r="AJ26"/>
  <c r="AB26" i="63" s="1"/>
  <c r="AE27" i="14"/>
  <c r="AF27"/>
  <c r="AB27" i="61" s="1"/>
  <c r="AG27" i="14"/>
  <c r="AH27"/>
  <c r="AI27"/>
  <c r="AJ27"/>
  <c r="AB27" i="63" s="1"/>
  <c r="AE28" i="14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B30" i="62" s="1"/>
  <c r="AI30" i="14"/>
  <c r="AJ30"/>
  <c r="AB30" i="63" s="1"/>
  <c r="AE31" i="14"/>
  <c r="AF31"/>
  <c r="AB31" i="61" s="1"/>
  <c r="AG31" i="14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B34" i="62" s="1"/>
  <c r="AI34" i="14"/>
  <c r="AJ34"/>
  <c r="AB34" i="63" s="1"/>
  <c r="AE35" i="14"/>
  <c r="AF35"/>
  <c r="AB35" i="61" s="1"/>
  <c r="AG35" i="14"/>
  <c r="AH35"/>
  <c r="AI35"/>
  <c r="AJ35"/>
  <c r="AB35" i="63" s="1"/>
  <c r="AE36" i="14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B38" i="62" s="1"/>
  <c r="AI38" i="14"/>
  <c r="AJ38"/>
  <c r="AB38" i="63" s="1"/>
  <c r="AE39" i="14"/>
  <c r="AF39"/>
  <c r="AB39" i="61" s="1"/>
  <c r="AG39" i="14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B42" i="62" s="1"/>
  <c r="AI42" i="14"/>
  <c r="AJ42"/>
  <c r="AB42" i="63" s="1"/>
  <c r="AE43" i="14"/>
  <c r="AF43"/>
  <c r="AB43" i="61" s="1"/>
  <c r="AG43" i="14"/>
  <c r="AH43"/>
  <c r="AI43"/>
  <c r="AJ43"/>
  <c r="AB43" i="63" s="1"/>
  <c r="AE44" i="14"/>
  <c r="AF44"/>
  <c r="AG44"/>
  <c r="AH44"/>
  <c r="AI44"/>
  <c r="AJ44"/>
  <c r="AE45"/>
  <c r="AF45"/>
  <c r="AG45"/>
  <c r="AH45"/>
  <c r="AI45"/>
  <c r="AJ45"/>
  <c r="AE46"/>
  <c r="AF46"/>
  <c r="AB46" i="61" s="1"/>
  <c r="AG46" i="14"/>
  <c r="AH46"/>
  <c r="AB46" i="62" s="1"/>
  <c r="AI46" i="14"/>
  <c r="AJ46"/>
  <c r="AB46" i="63" s="1"/>
  <c r="AE47" i="14"/>
  <c r="AF47"/>
  <c r="AB47" i="61" s="1"/>
  <c r="AG47" i="14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B50" i="62" s="1"/>
  <c r="AI50" i="14"/>
  <c r="AJ50"/>
  <c r="AB50" i="63" s="1"/>
  <c r="AE51" i="14"/>
  <c r="AF51"/>
  <c r="AB51" i="61" s="1"/>
  <c r="AG51" i="14"/>
  <c r="AH51"/>
  <c r="AI51"/>
  <c r="AJ51"/>
  <c r="AB51" i="63" s="1"/>
  <c r="AE52" i="14"/>
  <c r="AF52"/>
  <c r="AG52"/>
  <c r="AH52"/>
  <c r="AB52" i="62" s="1"/>
  <c r="AI52" i="14"/>
  <c r="AJ52"/>
  <c r="AE53"/>
  <c r="AF53"/>
  <c r="AG53"/>
  <c r="AH53"/>
  <c r="AI53"/>
  <c r="AJ53"/>
  <c r="AE54"/>
  <c r="AF54"/>
  <c r="AG54"/>
  <c r="AH54"/>
  <c r="AB54" i="62" s="1"/>
  <c r="AI54" i="14"/>
  <c r="AJ54"/>
  <c r="AB54" i="63" s="1"/>
  <c r="AE55" i="14"/>
  <c r="AF55"/>
  <c r="AB55" i="61" s="1"/>
  <c r="AG55" i="14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B58" i="62" s="1"/>
  <c r="AI58" i="14"/>
  <c r="AJ58"/>
  <c r="AB58" i="63" s="1"/>
  <c r="AE59" i="14"/>
  <c r="AF59"/>
  <c r="AB59" i="61" s="1"/>
  <c r="AG59" i="14"/>
  <c r="AH59"/>
  <c r="AI59"/>
  <c r="AJ59"/>
  <c r="AB59" i="63" s="1"/>
  <c r="AE60" i="14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B62" i="62" s="1"/>
  <c r="AI62" i="14"/>
  <c r="AJ62"/>
  <c r="AB62" i="63" s="1"/>
  <c r="AE63" i="14"/>
  <c r="AF63"/>
  <c r="AB63" i="61" s="1"/>
  <c r="AG63" i="14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B66" i="62" s="1"/>
  <c r="AI66" i="14"/>
  <c r="AJ66"/>
  <c r="AB66" i="63" s="1"/>
  <c r="AE67" i="14"/>
  <c r="AF67"/>
  <c r="AB67" i="61" s="1"/>
  <c r="AG67" i="14"/>
  <c r="AH67"/>
  <c r="AI67"/>
  <c r="AJ67"/>
  <c r="AB67" i="63" s="1"/>
  <c r="AE68" i="14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B70" i="62" s="1"/>
  <c r="AI70" i="14"/>
  <c r="AJ70"/>
  <c r="AB70" i="63" s="1"/>
  <c r="AE71" i="14"/>
  <c r="AF71"/>
  <c r="AB71" i="61" s="1"/>
  <c r="AG71" i="14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B74" i="62" s="1"/>
  <c r="AI74" i="14"/>
  <c r="AJ74"/>
  <c r="AB74" i="63" s="1"/>
  <c r="AE75" i="14"/>
  <c r="AF75"/>
  <c r="AB75" i="61" s="1"/>
  <c r="AG75" i="14"/>
  <c r="AH75"/>
  <c r="AI75"/>
  <c r="AJ75"/>
  <c r="AB75" i="63" s="1"/>
  <c r="AE76" i="14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B78" i="62" s="1"/>
  <c r="AI78" i="14"/>
  <c r="AJ78"/>
  <c r="AB78" i="63" s="1"/>
  <c r="AE79" i="14"/>
  <c r="AF79"/>
  <c r="AB79" i="61" s="1"/>
  <c r="AG79" i="14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B82" i="61" s="1"/>
  <c r="AG82" i="14"/>
  <c r="AH82"/>
  <c r="AB82" i="62" s="1"/>
  <c r="AI82" i="14"/>
  <c r="AJ82"/>
  <c r="AB82" i="63" s="1"/>
  <c r="AE83" i="14"/>
  <c r="AF83"/>
  <c r="AB83" i="61" s="1"/>
  <c r="AG83" i="14"/>
  <c r="AH83"/>
  <c r="AI83"/>
  <c r="AJ83"/>
  <c r="AB83" i="63" s="1"/>
  <c r="AE84" i="1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B86" i="62" s="1"/>
  <c r="AI86" i="14"/>
  <c r="AJ86"/>
  <c r="AE87"/>
  <c r="AF87"/>
  <c r="AB87" i="61" s="1"/>
  <c r="AG87" i="14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B90" i="61" s="1"/>
  <c r="AG90" i="14"/>
  <c r="AH90"/>
  <c r="AB90" i="62" s="1"/>
  <c r="AI90" i="14"/>
  <c r="AJ90"/>
  <c r="AE91"/>
  <c r="AF91"/>
  <c r="AB91" i="61" s="1"/>
  <c r="AG91" i="14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B94" i="61" s="1"/>
  <c r="AG94" i="14"/>
  <c r="AH94"/>
  <c r="AB94" i="62" s="1"/>
  <c r="AI94" i="14"/>
  <c r="AJ94"/>
  <c r="AE95"/>
  <c r="AF95"/>
  <c r="AB95" i="61" s="1"/>
  <c r="AG95" i="14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B98" i="62" s="1"/>
  <c r="AI98" i="14"/>
  <c r="AJ98"/>
  <c r="AF3"/>
  <c r="AG3"/>
  <c r="AB3" i="62" s="1"/>
  <c r="AH3" i="14"/>
  <c r="AI3"/>
  <c r="AJ3"/>
  <c r="AE3"/>
  <c r="X4"/>
  <c r="Y4"/>
  <c r="Z4"/>
  <c r="AA4"/>
  <c r="AA4" i="62" s="1"/>
  <c r="AB4" i="14"/>
  <c r="AC4"/>
  <c r="X5"/>
  <c r="Y5"/>
  <c r="Z5"/>
  <c r="AA5"/>
  <c r="AA5" i="62" s="1"/>
  <c r="AB5" i="14"/>
  <c r="AC5"/>
  <c r="AA5" i="63" s="1"/>
  <c r="X6" i="14"/>
  <c r="Y6"/>
  <c r="Z6"/>
  <c r="AA6"/>
  <c r="AB6"/>
  <c r="AC6"/>
  <c r="X7"/>
  <c r="Y7"/>
  <c r="AA7" i="61" s="1"/>
  <c r="Z7" i="14"/>
  <c r="AA7"/>
  <c r="AA7" i="62" s="1"/>
  <c r="AB7" i="14"/>
  <c r="AC7"/>
  <c r="AA7" i="63" s="1"/>
  <c r="X8" i="14"/>
  <c r="Y8"/>
  <c r="Z8"/>
  <c r="AA8"/>
  <c r="AA8" i="62" s="1"/>
  <c r="AB8" i="14"/>
  <c r="AC8"/>
  <c r="X9"/>
  <c r="Y9"/>
  <c r="AA9" i="61" s="1"/>
  <c r="Z9" i="14"/>
  <c r="AA9"/>
  <c r="AA9" i="62" s="1"/>
  <c r="AB9" i="14"/>
  <c r="AC9"/>
  <c r="AA9" i="63" s="1"/>
  <c r="X10" i="14"/>
  <c r="Y10"/>
  <c r="Z10"/>
  <c r="AA10"/>
  <c r="AB10"/>
  <c r="AC10"/>
  <c r="X11"/>
  <c r="Y11"/>
  <c r="Z11"/>
  <c r="AA11"/>
  <c r="AA11" i="62" s="1"/>
  <c r="AB11" i="14"/>
  <c r="AC11"/>
  <c r="AA11" i="63" s="1"/>
  <c r="X12" i="14"/>
  <c r="Y12"/>
  <c r="Z12"/>
  <c r="AA12"/>
  <c r="AA12" i="62" s="1"/>
  <c r="AB12" i="14"/>
  <c r="AC12"/>
  <c r="X13"/>
  <c r="Y13"/>
  <c r="Z13"/>
  <c r="AA13"/>
  <c r="AA13" i="62" s="1"/>
  <c r="AB13" i="14"/>
  <c r="AC13"/>
  <c r="AA13" i="63" s="1"/>
  <c r="X14" i="14"/>
  <c r="Y14"/>
  <c r="Z14"/>
  <c r="AA14"/>
  <c r="AB14"/>
  <c r="AC14"/>
  <c r="X15"/>
  <c r="Y15"/>
  <c r="AA15" i="61" s="1"/>
  <c r="Z15" i="14"/>
  <c r="AA15"/>
  <c r="AA15" i="62" s="1"/>
  <c r="AB15" i="14"/>
  <c r="AC15"/>
  <c r="AA15" i="63" s="1"/>
  <c r="X16" i="14"/>
  <c r="Y16"/>
  <c r="Z16"/>
  <c r="AA16"/>
  <c r="AA16" i="62" s="1"/>
  <c r="AB16" i="14"/>
  <c r="AC16"/>
  <c r="X17"/>
  <c r="Y17"/>
  <c r="AA17" i="61" s="1"/>
  <c r="Z17" i="14"/>
  <c r="AA17"/>
  <c r="AA17" i="62" s="1"/>
  <c r="AB17" i="14"/>
  <c r="AC17"/>
  <c r="AA17" i="63" s="1"/>
  <c r="X18" i="14"/>
  <c r="Y18"/>
  <c r="Z18"/>
  <c r="AA18"/>
  <c r="AB18"/>
  <c r="AC18"/>
  <c r="X19"/>
  <c r="Y19"/>
  <c r="Z19"/>
  <c r="AA19"/>
  <c r="AA19" i="62" s="1"/>
  <c r="AB19" i="14"/>
  <c r="AC19"/>
  <c r="AA19" i="63" s="1"/>
  <c r="X20" i="14"/>
  <c r="Y20"/>
  <c r="Z20"/>
  <c r="AA20"/>
  <c r="AA20" i="62" s="1"/>
  <c r="AB20" i="14"/>
  <c r="AC20"/>
  <c r="X21"/>
  <c r="Y21"/>
  <c r="Z21"/>
  <c r="AA21"/>
  <c r="AA21" i="62" s="1"/>
  <c r="AB21" i="14"/>
  <c r="AC21"/>
  <c r="AA21" i="63" s="1"/>
  <c r="X22" i="14"/>
  <c r="Y22"/>
  <c r="Z22"/>
  <c r="AA22"/>
  <c r="AB22"/>
  <c r="AC22"/>
  <c r="X23"/>
  <c r="Y23"/>
  <c r="AA23" i="61" s="1"/>
  <c r="Z23" i="14"/>
  <c r="AA23"/>
  <c r="AA23" i="62" s="1"/>
  <c r="AB23" i="14"/>
  <c r="AC23"/>
  <c r="AA23" i="63" s="1"/>
  <c r="X24" i="14"/>
  <c r="Y24"/>
  <c r="Z24"/>
  <c r="AA24"/>
  <c r="AA24" i="62" s="1"/>
  <c r="AB24" i="14"/>
  <c r="AC24"/>
  <c r="X25"/>
  <c r="Y25"/>
  <c r="AA25" i="61" s="1"/>
  <c r="Z25" i="14"/>
  <c r="AA25"/>
  <c r="AA25" i="62" s="1"/>
  <c r="AB25" i="14"/>
  <c r="AC25"/>
  <c r="AA25" i="63" s="1"/>
  <c r="X26" i="14"/>
  <c r="Y26"/>
  <c r="Z26"/>
  <c r="AA26"/>
  <c r="AB26"/>
  <c r="AC26"/>
  <c r="X27"/>
  <c r="Y27"/>
  <c r="Z27"/>
  <c r="AA27"/>
  <c r="AA27" i="62" s="1"/>
  <c r="AB27" i="14"/>
  <c r="AC27"/>
  <c r="AA27" i="63" s="1"/>
  <c r="X28" i="14"/>
  <c r="Y28"/>
  <c r="Z28"/>
  <c r="AA28"/>
  <c r="AA28" i="62" s="1"/>
  <c r="AB28" i="14"/>
  <c r="AC28"/>
  <c r="X29"/>
  <c r="Y29"/>
  <c r="Z29"/>
  <c r="AA29"/>
  <c r="AA29" i="62" s="1"/>
  <c r="AB29" i="14"/>
  <c r="AC29"/>
  <c r="AA29" i="63" s="1"/>
  <c r="X30" i="14"/>
  <c r="Y30"/>
  <c r="Z30"/>
  <c r="AA30"/>
  <c r="AB30"/>
  <c r="AC30"/>
  <c r="X31"/>
  <c r="Y31"/>
  <c r="AA31" i="61" s="1"/>
  <c r="Z31" i="14"/>
  <c r="AA31"/>
  <c r="AA31" i="62" s="1"/>
  <c r="AB31" i="14"/>
  <c r="AC31"/>
  <c r="AA31" i="63" s="1"/>
  <c r="X32" i="14"/>
  <c r="Y32"/>
  <c r="Z32"/>
  <c r="AA32"/>
  <c r="AA32" i="62" s="1"/>
  <c r="AB32" i="14"/>
  <c r="AC32"/>
  <c r="X33"/>
  <c r="Y33"/>
  <c r="AA33" i="61" s="1"/>
  <c r="Z33" i="14"/>
  <c r="AA33"/>
  <c r="AA33" i="62" s="1"/>
  <c r="AB33" i="14"/>
  <c r="AC33"/>
  <c r="AA33" i="63" s="1"/>
  <c r="X34" i="14"/>
  <c r="Y34"/>
  <c r="Z34"/>
  <c r="AA34"/>
  <c r="AB34"/>
  <c r="AC34"/>
  <c r="X35"/>
  <c r="Y35"/>
  <c r="Z35"/>
  <c r="AA35"/>
  <c r="AA35" i="62" s="1"/>
  <c r="AB35" i="14"/>
  <c r="AC35"/>
  <c r="AA35" i="63" s="1"/>
  <c r="X36" i="14"/>
  <c r="Y36"/>
  <c r="Z36"/>
  <c r="AA36"/>
  <c r="AA36" i="62" s="1"/>
  <c r="AB36" i="14"/>
  <c r="AC36"/>
  <c r="X37"/>
  <c r="Y37"/>
  <c r="Z37"/>
  <c r="AA37"/>
  <c r="AA37" i="62" s="1"/>
  <c r="AB37" i="14"/>
  <c r="AC37"/>
  <c r="AA37" i="63" s="1"/>
  <c r="X38" i="14"/>
  <c r="Y38"/>
  <c r="Z38"/>
  <c r="AA38"/>
  <c r="AB38"/>
  <c r="AC38"/>
  <c r="X39"/>
  <c r="Y39"/>
  <c r="AA39" i="61" s="1"/>
  <c r="Z39" i="14"/>
  <c r="AA39"/>
  <c r="AA39" i="62" s="1"/>
  <c r="AB39" i="14"/>
  <c r="AC39"/>
  <c r="AA39" i="63" s="1"/>
  <c r="X40" i="14"/>
  <c r="Y40"/>
  <c r="Z40"/>
  <c r="AA40"/>
  <c r="AA40" i="62" s="1"/>
  <c r="AB40" i="14"/>
  <c r="AC40"/>
  <c r="X41"/>
  <c r="Y41"/>
  <c r="AA41" i="61" s="1"/>
  <c r="Z41" i="14"/>
  <c r="AA41"/>
  <c r="AA41" i="62" s="1"/>
  <c r="AB41" i="14"/>
  <c r="AC41"/>
  <c r="AA41" i="63" s="1"/>
  <c r="X42" i="14"/>
  <c r="Y42"/>
  <c r="Z42"/>
  <c r="AA42"/>
  <c r="AB42"/>
  <c r="AC42"/>
  <c r="X43"/>
  <c r="Y43"/>
  <c r="Z43"/>
  <c r="AA43"/>
  <c r="AA43" i="62" s="1"/>
  <c r="AB43" i="14"/>
  <c r="AC43"/>
  <c r="AA43" i="63" s="1"/>
  <c r="X44" i="14"/>
  <c r="Y44"/>
  <c r="Z44"/>
  <c r="AA44"/>
  <c r="AA44" i="62" s="1"/>
  <c r="AB44" i="14"/>
  <c r="AC44"/>
  <c r="X45"/>
  <c r="Y45"/>
  <c r="Z45"/>
  <c r="AA45"/>
  <c r="AA45" i="62" s="1"/>
  <c r="AB45" i="14"/>
  <c r="AC45"/>
  <c r="AA45" i="63" s="1"/>
  <c r="X46" i="14"/>
  <c r="Y46"/>
  <c r="Z46"/>
  <c r="AA46"/>
  <c r="AB46"/>
  <c r="AC46"/>
  <c r="X47"/>
  <c r="Y47"/>
  <c r="AA47" i="61" s="1"/>
  <c r="Z47" i="14"/>
  <c r="AA47"/>
  <c r="AA47" i="62" s="1"/>
  <c r="AB47" i="14"/>
  <c r="AC47"/>
  <c r="AA47" i="63" s="1"/>
  <c r="X48" i="14"/>
  <c r="Y48"/>
  <c r="Z48"/>
  <c r="AA48"/>
  <c r="AA48" i="62" s="1"/>
  <c r="AB48" i="14"/>
  <c r="AC48"/>
  <c r="X49"/>
  <c r="Y49"/>
  <c r="AA49" i="61" s="1"/>
  <c r="Z49" i="14"/>
  <c r="AA49"/>
  <c r="AA49" i="62" s="1"/>
  <c r="AB49" i="14"/>
  <c r="AC49"/>
  <c r="AA49" i="63" s="1"/>
  <c r="X50" i="14"/>
  <c r="Y50"/>
  <c r="Z50"/>
  <c r="AA50"/>
  <c r="AB50"/>
  <c r="AC50"/>
  <c r="X51"/>
  <c r="Y51"/>
  <c r="Z51"/>
  <c r="AA51"/>
  <c r="AA51" i="62" s="1"/>
  <c r="AB51" i="14"/>
  <c r="AC51"/>
  <c r="AA51" i="63" s="1"/>
  <c r="X52" i="14"/>
  <c r="Y52"/>
  <c r="Z52"/>
  <c r="AA52"/>
  <c r="AA52" i="62" s="1"/>
  <c r="AB52" i="14"/>
  <c r="AC52"/>
  <c r="X53"/>
  <c r="Y53"/>
  <c r="Z53"/>
  <c r="AA53"/>
  <c r="AA53" i="62" s="1"/>
  <c r="AB53" i="14"/>
  <c r="AC53"/>
  <c r="AA53" i="63" s="1"/>
  <c r="X54" i="14"/>
  <c r="Y54"/>
  <c r="Z54"/>
  <c r="AA54"/>
  <c r="AB54"/>
  <c r="AC54"/>
  <c r="X55"/>
  <c r="Y55"/>
  <c r="AA55" i="61" s="1"/>
  <c r="Z55" i="14"/>
  <c r="AA55"/>
  <c r="AA55" i="62" s="1"/>
  <c r="AB55" i="14"/>
  <c r="AC55"/>
  <c r="AA55" i="63" s="1"/>
  <c r="X56" i="14"/>
  <c r="Y56"/>
  <c r="Z56"/>
  <c r="AA56"/>
  <c r="AA56" i="62" s="1"/>
  <c r="AB56" i="14"/>
  <c r="AC56"/>
  <c r="X57"/>
  <c r="Y57"/>
  <c r="AA57" i="61" s="1"/>
  <c r="Z57" i="14"/>
  <c r="AA57"/>
  <c r="AA57" i="62" s="1"/>
  <c r="AB57" i="14"/>
  <c r="AC57"/>
  <c r="AA57" i="63" s="1"/>
  <c r="X58" i="14"/>
  <c r="Y58"/>
  <c r="Z58"/>
  <c r="AA58"/>
  <c r="AB58"/>
  <c r="AC58"/>
  <c r="X59"/>
  <c r="Y59"/>
  <c r="Z59"/>
  <c r="AA59"/>
  <c r="AA59" i="62" s="1"/>
  <c r="AB59" i="14"/>
  <c r="AC59"/>
  <c r="AA59" i="63" s="1"/>
  <c r="X60" i="14"/>
  <c r="Y60"/>
  <c r="Z60"/>
  <c r="AA60"/>
  <c r="AA60" i="62" s="1"/>
  <c r="AB60" i="14"/>
  <c r="AC60"/>
  <c r="X61"/>
  <c r="Y61"/>
  <c r="Z61"/>
  <c r="AA61"/>
  <c r="AA61" i="62" s="1"/>
  <c r="AB61" i="14"/>
  <c r="AC61"/>
  <c r="AA61" i="63" s="1"/>
  <c r="X62" i="14"/>
  <c r="Y62"/>
  <c r="Z62"/>
  <c r="AA62"/>
  <c r="AB62"/>
  <c r="AC62"/>
  <c r="X63"/>
  <c r="Y63"/>
  <c r="AA63" i="61" s="1"/>
  <c r="Z63" i="14"/>
  <c r="AA63"/>
  <c r="AA63" i="62" s="1"/>
  <c r="AB63" i="14"/>
  <c r="AC63"/>
  <c r="AA63" i="63" s="1"/>
  <c r="X64" i="14"/>
  <c r="Y64"/>
  <c r="Z64"/>
  <c r="AA64"/>
  <c r="AA64" i="62" s="1"/>
  <c r="AB64" i="14"/>
  <c r="AC64"/>
  <c r="X65"/>
  <c r="Y65"/>
  <c r="AA65" i="61" s="1"/>
  <c r="Z65" i="14"/>
  <c r="AA65"/>
  <c r="AA65" i="62" s="1"/>
  <c r="AB65" i="14"/>
  <c r="AC65"/>
  <c r="AA65" i="63" s="1"/>
  <c r="X66" i="14"/>
  <c r="Y66"/>
  <c r="Z66"/>
  <c r="AA66"/>
  <c r="AB66"/>
  <c r="AC66"/>
  <c r="X67"/>
  <c r="Y67"/>
  <c r="Z67"/>
  <c r="AA67"/>
  <c r="AA67" i="62" s="1"/>
  <c r="AB67" i="14"/>
  <c r="AC67"/>
  <c r="AA67" i="63" s="1"/>
  <c r="X68" i="14"/>
  <c r="Y68"/>
  <c r="Z68"/>
  <c r="AA68"/>
  <c r="AA68" i="62" s="1"/>
  <c r="AB68" i="14"/>
  <c r="AC68"/>
  <c r="X69"/>
  <c r="Y69"/>
  <c r="Z69"/>
  <c r="AA69"/>
  <c r="AA69" i="62" s="1"/>
  <c r="AB69" i="14"/>
  <c r="AC69"/>
  <c r="AA69" i="63" s="1"/>
  <c r="X70" i="14"/>
  <c r="Y70"/>
  <c r="Z70"/>
  <c r="AA70"/>
  <c r="AB70"/>
  <c r="AC70"/>
  <c r="X71"/>
  <c r="Y71"/>
  <c r="AA71" i="61" s="1"/>
  <c r="Z71" i="14"/>
  <c r="AA71"/>
  <c r="AA71" i="62" s="1"/>
  <c r="AB71" i="14"/>
  <c r="AC71"/>
  <c r="AA71" i="63" s="1"/>
  <c r="X72" i="14"/>
  <c r="Y72"/>
  <c r="Z72"/>
  <c r="AA72"/>
  <c r="AA72" i="62" s="1"/>
  <c r="AB72" i="14"/>
  <c r="AC72"/>
  <c r="X73"/>
  <c r="Y73"/>
  <c r="AA73" i="61" s="1"/>
  <c r="Z73" i="14"/>
  <c r="AA73"/>
  <c r="AA73" i="62" s="1"/>
  <c r="AB73" i="14"/>
  <c r="AC73"/>
  <c r="AA73" i="63" s="1"/>
  <c r="X74" i="14"/>
  <c r="Y74"/>
  <c r="Z74"/>
  <c r="AA74"/>
  <c r="AB74"/>
  <c r="AC74"/>
  <c r="X75"/>
  <c r="Y75"/>
  <c r="Z75"/>
  <c r="AA75"/>
  <c r="AA75" i="62" s="1"/>
  <c r="AB75" i="14"/>
  <c r="AC75"/>
  <c r="AA75" i="63" s="1"/>
  <c r="X76" i="14"/>
  <c r="Y76"/>
  <c r="Z76"/>
  <c r="AA76"/>
  <c r="AA76" i="62" s="1"/>
  <c r="AB76" i="14"/>
  <c r="AC76"/>
  <c r="X77"/>
  <c r="Y77"/>
  <c r="Z77"/>
  <c r="AA77"/>
  <c r="AA77" i="62" s="1"/>
  <c r="AB77" i="14"/>
  <c r="AC77"/>
  <c r="AA77" i="63" s="1"/>
  <c r="X78" i="14"/>
  <c r="Y78"/>
  <c r="Z78"/>
  <c r="AA78"/>
  <c r="AB78"/>
  <c r="AC78"/>
  <c r="X79"/>
  <c r="Y79"/>
  <c r="AA79" i="61" s="1"/>
  <c r="Z79" i="14"/>
  <c r="AA79"/>
  <c r="AA79" i="62" s="1"/>
  <c r="AB79" i="14"/>
  <c r="AC79"/>
  <c r="AA79" i="63" s="1"/>
  <c r="X80" i="14"/>
  <c r="Y80"/>
  <c r="Z80"/>
  <c r="AA80"/>
  <c r="AA80" i="62" s="1"/>
  <c r="AB80" i="14"/>
  <c r="AC80"/>
  <c r="X81"/>
  <c r="Y81"/>
  <c r="AA81" i="61" s="1"/>
  <c r="Z81" i="14"/>
  <c r="AA81"/>
  <c r="AA81" i="62" s="1"/>
  <c r="AB81" i="14"/>
  <c r="AC81"/>
  <c r="AA81" i="63" s="1"/>
  <c r="X82" i="14"/>
  <c r="Y82"/>
  <c r="Z82"/>
  <c r="AA82"/>
  <c r="AB82"/>
  <c r="AC82"/>
  <c r="X83"/>
  <c r="Y83"/>
  <c r="Z83"/>
  <c r="AA83"/>
  <c r="AA83" i="62" s="1"/>
  <c r="AB83" i="14"/>
  <c r="AC83"/>
  <c r="AA83" i="63" s="1"/>
  <c r="X84" i="14"/>
  <c r="Y84"/>
  <c r="Z84"/>
  <c r="AA84"/>
  <c r="AA84" i="62" s="1"/>
  <c r="AB84" i="14"/>
  <c r="AC84"/>
  <c r="X85"/>
  <c r="Y85"/>
  <c r="Z85"/>
  <c r="AA85"/>
  <c r="AA85" i="62" s="1"/>
  <c r="AB85" i="14"/>
  <c r="AC85"/>
  <c r="AA85" i="63" s="1"/>
  <c r="X86" i="14"/>
  <c r="Y86"/>
  <c r="Z86"/>
  <c r="AA86"/>
  <c r="AB86"/>
  <c r="AC86"/>
  <c r="X87"/>
  <c r="Y87"/>
  <c r="AA87" i="61" s="1"/>
  <c r="Z87" i="14"/>
  <c r="AA87"/>
  <c r="AA87" i="62" s="1"/>
  <c r="AB87" i="14"/>
  <c r="AC87"/>
  <c r="AA87" i="63" s="1"/>
  <c r="X88" i="14"/>
  <c r="Y88"/>
  <c r="Z88"/>
  <c r="AA88"/>
  <c r="AA88" i="62" s="1"/>
  <c r="AB88" i="14"/>
  <c r="AC88"/>
  <c r="X89"/>
  <c r="Y89"/>
  <c r="AA89" i="61" s="1"/>
  <c r="Z89" i="14"/>
  <c r="AA89"/>
  <c r="AA89" i="62" s="1"/>
  <c r="AB89" i="14"/>
  <c r="AC89"/>
  <c r="AA89" i="63" s="1"/>
  <c r="X90" i="14"/>
  <c r="Y90"/>
  <c r="Z90"/>
  <c r="AA90"/>
  <c r="AB90"/>
  <c r="AC90"/>
  <c r="X91"/>
  <c r="Y91"/>
  <c r="Z91"/>
  <c r="AA91"/>
  <c r="AA91" i="62" s="1"/>
  <c r="AB91" i="14"/>
  <c r="AC91"/>
  <c r="X92"/>
  <c r="Y92"/>
  <c r="Z92"/>
  <c r="AA92"/>
  <c r="AA92" i="62" s="1"/>
  <c r="AB92" i="14"/>
  <c r="AC92"/>
  <c r="X93"/>
  <c r="Y93"/>
  <c r="Z93"/>
  <c r="AA93"/>
  <c r="AA93" i="62" s="1"/>
  <c r="AB93" i="14"/>
  <c r="AC93"/>
  <c r="AA93" i="63" s="1"/>
  <c r="X94" i="14"/>
  <c r="Y94"/>
  <c r="Z94"/>
  <c r="AA94"/>
  <c r="AB94"/>
  <c r="AC94"/>
  <c r="X95"/>
  <c r="Y95"/>
  <c r="AA95" i="61" s="1"/>
  <c r="Z95" i="14"/>
  <c r="AA95"/>
  <c r="AA95" i="62" s="1"/>
  <c r="AB95" i="14"/>
  <c r="AC95"/>
  <c r="AA95" i="63" s="1"/>
  <c r="X96" i="14"/>
  <c r="Y96"/>
  <c r="Z96"/>
  <c r="AA96"/>
  <c r="AA96" i="62" s="1"/>
  <c r="AB96" i="14"/>
  <c r="AC96"/>
  <c r="X97"/>
  <c r="Y97"/>
  <c r="AA97" i="61" s="1"/>
  <c r="Z97" i="14"/>
  <c r="AA97"/>
  <c r="AA97" i="62" s="1"/>
  <c r="AB97" i="14"/>
  <c r="AC97"/>
  <c r="X98"/>
  <c r="Y98"/>
  <c r="Z98"/>
  <c r="AA98"/>
  <c r="AB98"/>
  <c r="AC98"/>
  <c r="Y3"/>
  <c r="Z3"/>
  <c r="AA3" i="62" s="1"/>
  <c r="AA3" i="14"/>
  <c r="AB3"/>
  <c r="AC3"/>
  <c r="X3"/>
  <c r="AA3" i="61" s="1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Y6"/>
  <c r="Z6"/>
  <c r="AA6"/>
  <c r="Y7"/>
  <c r="Z7"/>
  <c r="AB7"/>
  <c r="Y8"/>
  <c r="Z8"/>
  <c r="AA8"/>
  <c r="AB8"/>
  <c r="Y9"/>
  <c r="Z9"/>
  <c r="Y10"/>
  <c r="Z10"/>
  <c r="AA10"/>
  <c r="Y11"/>
  <c r="Z11"/>
  <c r="Y12"/>
  <c r="Z12"/>
  <c r="AA12"/>
  <c r="AB12"/>
  <c r="Y13"/>
  <c r="Z13"/>
  <c r="Y14"/>
  <c r="Z14"/>
  <c r="AA14"/>
  <c r="Y15"/>
  <c r="Z15"/>
  <c r="AB15"/>
  <c r="Y16"/>
  <c r="Z16"/>
  <c r="AA16"/>
  <c r="AB16"/>
  <c r="Y17"/>
  <c r="Z17"/>
  <c r="Y18"/>
  <c r="Z18"/>
  <c r="AA18"/>
  <c r="Y19"/>
  <c r="Z19"/>
  <c r="Y20"/>
  <c r="Z20"/>
  <c r="AA20"/>
  <c r="AB20"/>
  <c r="Y21"/>
  <c r="Z21"/>
  <c r="Y22"/>
  <c r="Z22"/>
  <c r="AA22"/>
  <c r="Y23"/>
  <c r="Z23"/>
  <c r="AB23"/>
  <c r="Y24"/>
  <c r="Z24"/>
  <c r="AA24"/>
  <c r="AB24"/>
  <c r="Y25"/>
  <c r="Z25"/>
  <c r="Y26"/>
  <c r="Z26"/>
  <c r="AA26"/>
  <c r="Y27"/>
  <c r="Z27"/>
  <c r="Y28"/>
  <c r="Z28"/>
  <c r="AA28"/>
  <c r="AB28"/>
  <c r="Y29"/>
  <c r="Z29"/>
  <c r="Y30"/>
  <c r="Z30"/>
  <c r="AA30"/>
  <c r="Y31"/>
  <c r="Z31"/>
  <c r="AB31"/>
  <c r="Y32"/>
  <c r="Z32"/>
  <c r="AA32"/>
  <c r="AB32"/>
  <c r="Y33"/>
  <c r="Z33"/>
  <c r="Y34"/>
  <c r="Z34"/>
  <c r="AA34"/>
  <c r="Y35"/>
  <c r="Z35"/>
  <c r="Y36"/>
  <c r="Z36"/>
  <c r="AA36"/>
  <c r="AB36"/>
  <c r="Y37"/>
  <c r="Z37"/>
  <c r="Y38"/>
  <c r="Z38"/>
  <c r="AA38"/>
  <c r="Y39"/>
  <c r="Z39"/>
  <c r="AB39"/>
  <c r="Y40"/>
  <c r="Z40"/>
  <c r="AA40"/>
  <c r="AB40"/>
  <c r="Y41"/>
  <c r="Z41"/>
  <c r="Y42"/>
  <c r="Z42"/>
  <c r="AA42"/>
  <c r="Y43"/>
  <c r="Z43"/>
  <c r="Y44"/>
  <c r="Z44"/>
  <c r="AA44"/>
  <c r="AB44"/>
  <c r="Y45"/>
  <c r="Z45"/>
  <c r="Y46"/>
  <c r="Z46"/>
  <c r="AA46"/>
  <c r="Y47"/>
  <c r="Z47"/>
  <c r="AB47"/>
  <c r="Y48"/>
  <c r="Z48"/>
  <c r="AA48"/>
  <c r="AB48"/>
  <c r="Y49"/>
  <c r="Z49"/>
  <c r="Y50"/>
  <c r="Z50"/>
  <c r="AA50"/>
  <c r="Y51"/>
  <c r="Z51"/>
  <c r="Y52"/>
  <c r="Z52"/>
  <c r="AA52"/>
  <c r="AB52"/>
  <c r="Y53"/>
  <c r="Z53"/>
  <c r="Y54"/>
  <c r="Z54"/>
  <c r="AA54"/>
  <c r="Y55"/>
  <c r="Z55"/>
  <c r="AB55"/>
  <c r="Y56"/>
  <c r="Z56"/>
  <c r="AA56"/>
  <c r="AB56"/>
  <c r="Y57"/>
  <c r="Z57"/>
  <c r="Y58"/>
  <c r="Z58"/>
  <c r="AA58"/>
  <c r="Y59"/>
  <c r="Z59"/>
  <c r="Y60"/>
  <c r="Z60"/>
  <c r="AA60"/>
  <c r="AB60"/>
  <c r="Y61"/>
  <c r="Z61"/>
  <c r="Y62"/>
  <c r="Z62"/>
  <c r="AA62"/>
  <c r="Y63"/>
  <c r="Z63"/>
  <c r="AB63"/>
  <c r="Y64"/>
  <c r="Z64"/>
  <c r="AA64"/>
  <c r="AB64"/>
  <c r="Y65"/>
  <c r="Z65"/>
  <c r="Y66"/>
  <c r="Z66"/>
  <c r="AA66"/>
  <c r="Y67"/>
  <c r="Z67"/>
  <c r="Y68"/>
  <c r="Z68"/>
  <c r="AA68"/>
  <c r="AB68"/>
  <c r="Y69"/>
  <c r="Z69"/>
  <c r="Y70"/>
  <c r="Z70"/>
  <c r="AA70"/>
  <c r="Y71"/>
  <c r="Z71"/>
  <c r="AB71"/>
  <c r="Y72"/>
  <c r="Z72"/>
  <c r="AA72"/>
  <c r="AB72"/>
  <c r="Y73"/>
  <c r="Z73"/>
  <c r="Y74"/>
  <c r="Z74"/>
  <c r="AA74"/>
  <c r="Y75"/>
  <c r="Z75"/>
  <c r="Y76"/>
  <c r="Z76"/>
  <c r="AA76"/>
  <c r="AB76"/>
  <c r="Y77"/>
  <c r="Z77"/>
  <c r="Y78"/>
  <c r="Z78"/>
  <c r="AA78"/>
  <c r="Y79"/>
  <c r="Z79"/>
  <c r="AB79"/>
  <c r="Y80"/>
  <c r="Z80"/>
  <c r="AA80"/>
  <c r="AB80"/>
  <c r="Y81"/>
  <c r="Z81"/>
  <c r="Y82"/>
  <c r="Z82"/>
  <c r="AA82"/>
  <c r="Y83"/>
  <c r="Z83"/>
  <c r="Y84"/>
  <c r="Z84"/>
  <c r="AA84"/>
  <c r="AB84"/>
  <c r="Y85"/>
  <c r="Z85"/>
  <c r="Y86"/>
  <c r="Z86"/>
  <c r="AA86"/>
  <c r="Y87"/>
  <c r="Z87"/>
  <c r="Y88"/>
  <c r="Z88"/>
  <c r="AA88"/>
  <c r="AB88"/>
  <c r="Y89"/>
  <c r="Z89"/>
  <c r="Y90"/>
  <c r="Z90"/>
  <c r="AA90"/>
  <c r="Y91"/>
  <c r="Z91"/>
  <c r="AA91"/>
  <c r="Y92"/>
  <c r="Z92"/>
  <c r="AA92"/>
  <c r="AB92"/>
  <c r="Y93"/>
  <c r="Z93"/>
  <c r="Y94"/>
  <c r="Z94"/>
  <c r="AA94"/>
  <c r="Y95"/>
  <c r="Z95"/>
  <c r="Y96"/>
  <c r="Z96"/>
  <c r="AA96"/>
  <c r="AB96"/>
  <c r="Y97"/>
  <c r="Z97"/>
  <c r="AA97"/>
  <c r="Y98"/>
  <c r="Z98"/>
  <c r="AA98"/>
  <c r="AB3"/>
  <c r="AA3"/>
  <c r="Z3"/>
  <c r="Y3"/>
  <c r="Y4" i="62"/>
  <c r="Z4"/>
  <c r="Y5"/>
  <c r="Z5"/>
  <c r="AB5"/>
  <c r="Y6"/>
  <c r="Z6"/>
  <c r="AA6"/>
  <c r="Y7"/>
  <c r="Z7"/>
  <c r="Y8"/>
  <c r="Z8"/>
  <c r="Y9"/>
  <c r="Z9"/>
  <c r="AB9"/>
  <c r="Y10"/>
  <c r="Z10"/>
  <c r="AA10"/>
  <c r="Y11"/>
  <c r="Z11"/>
  <c r="Y12"/>
  <c r="Z12"/>
  <c r="Y13"/>
  <c r="Z13"/>
  <c r="AB13"/>
  <c r="Y14"/>
  <c r="Z14"/>
  <c r="AA14"/>
  <c r="Y15"/>
  <c r="Z15"/>
  <c r="Y16"/>
  <c r="Z16"/>
  <c r="Y17"/>
  <c r="Z17"/>
  <c r="AB17"/>
  <c r="Y18"/>
  <c r="Z18"/>
  <c r="AA18"/>
  <c r="Y19"/>
  <c r="Z19"/>
  <c r="Y20"/>
  <c r="Z20"/>
  <c r="Y21"/>
  <c r="Z21"/>
  <c r="AB21"/>
  <c r="Y22"/>
  <c r="Z22"/>
  <c r="AA22"/>
  <c r="Y23"/>
  <c r="Z23"/>
  <c r="Y24"/>
  <c r="Z24"/>
  <c r="Y25"/>
  <c r="Z25"/>
  <c r="AB25"/>
  <c r="Y26"/>
  <c r="Z26"/>
  <c r="AA26"/>
  <c r="Y27"/>
  <c r="Z27"/>
  <c r="Y28"/>
  <c r="Z28"/>
  <c r="Y29"/>
  <c r="Z29"/>
  <c r="AB29"/>
  <c r="Y30"/>
  <c r="Z30"/>
  <c r="AA30"/>
  <c r="Y31"/>
  <c r="Z31"/>
  <c r="Y32"/>
  <c r="Z32"/>
  <c r="Y33"/>
  <c r="Z33"/>
  <c r="AB33"/>
  <c r="Y34"/>
  <c r="Z34"/>
  <c r="AA34"/>
  <c r="Y35"/>
  <c r="Z35"/>
  <c r="Y36"/>
  <c r="Z36"/>
  <c r="Y37"/>
  <c r="Z37"/>
  <c r="AB37"/>
  <c r="Y38"/>
  <c r="Z38"/>
  <c r="AA38"/>
  <c r="Y39"/>
  <c r="Z39"/>
  <c r="Y40"/>
  <c r="Z40"/>
  <c r="Y41"/>
  <c r="Z41"/>
  <c r="AB41"/>
  <c r="Y42"/>
  <c r="Z42"/>
  <c r="AA42"/>
  <c r="Y43"/>
  <c r="Z43"/>
  <c r="Y44"/>
  <c r="Z44"/>
  <c r="Y45"/>
  <c r="Z45"/>
  <c r="AB45"/>
  <c r="Y46"/>
  <c r="Z46"/>
  <c r="AA46"/>
  <c r="Y47"/>
  <c r="Z47"/>
  <c r="Y48"/>
  <c r="Z48"/>
  <c r="Y49"/>
  <c r="Z49"/>
  <c r="AB49"/>
  <c r="Y50"/>
  <c r="Z50"/>
  <c r="AA50"/>
  <c r="Y51"/>
  <c r="Z51"/>
  <c r="Y52"/>
  <c r="Z52"/>
  <c r="Y53"/>
  <c r="Z53"/>
  <c r="AB53"/>
  <c r="Y54"/>
  <c r="Z54"/>
  <c r="AA54"/>
  <c r="Y55"/>
  <c r="Z55"/>
  <c r="Y56"/>
  <c r="Z56"/>
  <c r="Y57"/>
  <c r="Z57"/>
  <c r="AB57"/>
  <c r="Y58"/>
  <c r="Z58"/>
  <c r="AA58"/>
  <c r="Y59"/>
  <c r="Z59"/>
  <c r="Y60"/>
  <c r="Z60"/>
  <c r="Y61"/>
  <c r="Z61"/>
  <c r="AB61"/>
  <c r="Y62"/>
  <c r="Z62"/>
  <c r="AA62"/>
  <c r="Y63"/>
  <c r="Z63"/>
  <c r="Y64"/>
  <c r="Z64"/>
  <c r="Y65"/>
  <c r="Z65"/>
  <c r="AB65"/>
  <c r="Y66"/>
  <c r="Z66"/>
  <c r="AA66"/>
  <c r="Y67"/>
  <c r="Z67"/>
  <c r="Y68"/>
  <c r="Z68"/>
  <c r="Y69"/>
  <c r="Z69"/>
  <c r="AB69"/>
  <c r="Y70"/>
  <c r="Z70"/>
  <c r="AA70"/>
  <c r="Y71"/>
  <c r="Z71"/>
  <c r="Y72"/>
  <c r="Z72"/>
  <c r="Y73"/>
  <c r="Z73"/>
  <c r="AB73"/>
  <c r="Y74"/>
  <c r="Z74"/>
  <c r="AA74"/>
  <c r="Y75"/>
  <c r="Z75"/>
  <c r="Y76"/>
  <c r="Z76"/>
  <c r="Y77"/>
  <c r="Z77"/>
  <c r="AB77"/>
  <c r="Y78"/>
  <c r="Z78"/>
  <c r="AA78"/>
  <c r="Y79"/>
  <c r="Z79"/>
  <c r="Y80"/>
  <c r="Z80"/>
  <c r="Y81"/>
  <c r="Z81"/>
  <c r="AB81"/>
  <c r="Y82"/>
  <c r="Z82"/>
  <c r="AA82"/>
  <c r="Y83"/>
  <c r="Z83"/>
  <c r="Y84"/>
  <c r="Z84"/>
  <c r="Y85"/>
  <c r="Z85"/>
  <c r="AB85"/>
  <c r="Y86"/>
  <c r="Z86"/>
  <c r="AA86"/>
  <c r="Y87"/>
  <c r="Z87"/>
  <c r="Y88"/>
  <c r="Z88"/>
  <c r="Y89"/>
  <c r="Z89"/>
  <c r="AB89"/>
  <c r="Y90"/>
  <c r="Z90"/>
  <c r="AA90"/>
  <c r="Y91"/>
  <c r="Z91"/>
  <c r="Y92"/>
  <c r="Z92"/>
  <c r="Y93"/>
  <c r="Z93"/>
  <c r="AB93"/>
  <c r="Y94"/>
  <c r="Z94"/>
  <c r="AA94"/>
  <c r="Y95"/>
  <c r="Z95"/>
  <c r="Y96"/>
  <c r="Z96"/>
  <c r="Y97"/>
  <c r="Z97"/>
  <c r="AB97"/>
  <c r="Y98"/>
  <c r="Z98"/>
  <c r="AA98"/>
  <c r="Z3"/>
  <c r="Y3"/>
  <c r="Y4" i="61"/>
  <c r="Z4"/>
  <c r="AA4"/>
  <c r="AB4"/>
  <c r="Y5"/>
  <c r="Z5"/>
  <c r="AA5"/>
  <c r="Y6"/>
  <c r="Z6"/>
  <c r="AA6"/>
  <c r="Y7"/>
  <c r="Z7"/>
  <c r="Y8"/>
  <c r="Z8"/>
  <c r="AA8"/>
  <c r="AB8"/>
  <c r="Y9"/>
  <c r="Z9"/>
  <c r="Y10"/>
  <c r="Z10"/>
  <c r="AA10"/>
  <c r="Y11"/>
  <c r="Z11"/>
  <c r="AA11"/>
  <c r="Y12"/>
  <c r="Z12"/>
  <c r="AA12"/>
  <c r="AB12"/>
  <c r="Y13"/>
  <c r="Z13"/>
  <c r="AA13"/>
  <c r="Y14"/>
  <c r="Z14"/>
  <c r="AA14"/>
  <c r="Y15"/>
  <c r="Z15"/>
  <c r="Y16"/>
  <c r="Z16"/>
  <c r="AA16"/>
  <c r="AB16"/>
  <c r="Y17"/>
  <c r="Z17"/>
  <c r="Y18"/>
  <c r="Z18"/>
  <c r="AA18"/>
  <c r="Y19"/>
  <c r="Z19"/>
  <c r="AA19"/>
  <c r="Y20"/>
  <c r="Z20"/>
  <c r="AA20"/>
  <c r="AB20"/>
  <c r="Y21"/>
  <c r="Z21"/>
  <c r="AA21"/>
  <c r="Y22"/>
  <c r="Z22"/>
  <c r="AA22"/>
  <c r="Y23"/>
  <c r="Z23"/>
  <c r="Y24"/>
  <c r="Z24"/>
  <c r="AA24"/>
  <c r="AB24"/>
  <c r="Y25"/>
  <c r="Z25"/>
  <c r="Y26"/>
  <c r="Z26"/>
  <c r="AA26"/>
  <c r="Y27"/>
  <c r="Z27"/>
  <c r="AA27"/>
  <c r="Y28"/>
  <c r="Z28"/>
  <c r="AA28"/>
  <c r="AB28"/>
  <c r="Y29"/>
  <c r="Z29"/>
  <c r="AA29"/>
  <c r="Y30"/>
  <c r="Z30"/>
  <c r="AA30"/>
  <c r="Y31"/>
  <c r="Z31"/>
  <c r="Y32"/>
  <c r="Z32"/>
  <c r="AA32"/>
  <c r="AB32"/>
  <c r="Y33"/>
  <c r="Z33"/>
  <c r="Y34"/>
  <c r="Z34"/>
  <c r="AA34"/>
  <c r="Y35"/>
  <c r="Z35"/>
  <c r="AA35"/>
  <c r="Y36"/>
  <c r="Z36"/>
  <c r="AA36"/>
  <c r="AB36"/>
  <c r="Y37"/>
  <c r="Z37"/>
  <c r="AA37"/>
  <c r="Y38"/>
  <c r="Z38"/>
  <c r="AA38"/>
  <c r="Y39"/>
  <c r="Z39"/>
  <c r="Y40"/>
  <c r="Z40"/>
  <c r="AA40"/>
  <c r="AB40"/>
  <c r="Y41"/>
  <c r="Z41"/>
  <c r="Y42"/>
  <c r="Z42"/>
  <c r="AA42"/>
  <c r="Y43"/>
  <c r="Z43"/>
  <c r="AA43"/>
  <c r="Y44"/>
  <c r="Z44"/>
  <c r="AA44"/>
  <c r="AB44"/>
  <c r="Y45"/>
  <c r="Z45"/>
  <c r="AA45"/>
  <c r="Y46"/>
  <c r="Z46"/>
  <c r="AA46"/>
  <c r="Y47"/>
  <c r="Z47"/>
  <c r="Y48"/>
  <c r="Z48"/>
  <c r="AA48"/>
  <c r="AB48"/>
  <c r="Y49"/>
  <c r="Z49"/>
  <c r="Y50"/>
  <c r="Z50"/>
  <c r="AA50"/>
  <c r="Y51"/>
  <c r="Z51"/>
  <c r="AA51"/>
  <c r="Y52"/>
  <c r="Z52"/>
  <c r="AA52"/>
  <c r="AB52"/>
  <c r="Y53"/>
  <c r="Z53"/>
  <c r="AA53"/>
  <c r="Y54"/>
  <c r="Z54"/>
  <c r="AA54"/>
  <c r="Y55"/>
  <c r="Z55"/>
  <c r="Y56"/>
  <c r="Z56"/>
  <c r="AA56"/>
  <c r="AB56"/>
  <c r="Y57"/>
  <c r="Z57"/>
  <c r="Y58"/>
  <c r="Z58"/>
  <c r="AA58"/>
  <c r="Y59"/>
  <c r="Z59"/>
  <c r="AA59"/>
  <c r="Y60"/>
  <c r="Z60"/>
  <c r="AA60"/>
  <c r="AB60"/>
  <c r="Y61"/>
  <c r="Z61"/>
  <c r="AA61"/>
  <c r="Y62"/>
  <c r="Z62"/>
  <c r="AA62"/>
  <c r="Y63"/>
  <c r="Z63"/>
  <c r="Y64"/>
  <c r="Z64"/>
  <c r="AA64"/>
  <c r="AB64"/>
  <c r="Y65"/>
  <c r="Z65"/>
  <c r="Y66"/>
  <c r="Z66"/>
  <c r="AA66"/>
  <c r="Y67"/>
  <c r="Z67"/>
  <c r="AA67"/>
  <c r="Y68"/>
  <c r="Z68"/>
  <c r="AA68"/>
  <c r="AB68"/>
  <c r="Y69"/>
  <c r="Z69"/>
  <c r="AA69"/>
  <c r="Y70"/>
  <c r="Z70"/>
  <c r="AA70"/>
  <c r="Y71"/>
  <c r="Z71"/>
  <c r="Y72"/>
  <c r="Z72"/>
  <c r="AA72"/>
  <c r="AB72"/>
  <c r="Y73"/>
  <c r="Z73"/>
  <c r="Y74"/>
  <c r="Z74"/>
  <c r="AA74"/>
  <c r="Y75"/>
  <c r="Z75"/>
  <c r="AA75"/>
  <c r="Y76"/>
  <c r="Z76"/>
  <c r="AA76"/>
  <c r="AB76"/>
  <c r="Y77"/>
  <c r="Z77"/>
  <c r="AA77"/>
  <c r="Y78"/>
  <c r="Z78"/>
  <c r="AA78"/>
  <c r="Y79"/>
  <c r="Z79"/>
  <c r="Y80"/>
  <c r="Z80"/>
  <c r="AA80"/>
  <c r="AB80"/>
  <c r="Y81"/>
  <c r="Z81"/>
  <c r="Y82"/>
  <c r="Z82"/>
  <c r="AA82"/>
  <c r="Y83"/>
  <c r="Z83"/>
  <c r="AA83"/>
  <c r="Y84"/>
  <c r="Z84"/>
  <c r="AA84"/>
  <c r="AB84"/>
  <c r="Y85"/>
  <c r="Z85"/>
  <c r="AA85"/>
  <c r="Y86"/>
  <c r="Z86"/>
  <c r="AA86"/>
  <c r="Y87"/>
  <c r="Z87"/>
  <c r="Y88"/>
  <c r="Z88"/>
  <c r="AA88"/>
  <c r="AB88"/>
  <c r="Y89"/>
  <c r="Z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Y96"/>
  <c r="Z96"/>
  <c r="AA96"/>
  <c r="AB96"/>
  <c r="Y97"/>
  <c r="Z97"/>
  <c r="Y98"/>
  <c r="Z98"/>
  <c r="AA98"/>
  <c r="Z3"/>
  <c r="Y3"/>
  <c r="BM99" i="14" l="1"/>
  <c r="AO99" i="24"/>
  <c r="AB97" i="63"/>
  <c r="AB93"/>
  <c r="AB93" i="61"/>
  <c r="AB89" i="63"/>
  <c r="AB89" i="61"/>
  <c r="AB85" i="63"/>
  <c r="AB81"/>
  <c r="AB81" i="61"/>
  <c r="AB77" i="63"/>
  <c r="AB77" i="61"/>
  <c r="AB73" i="63"/>
  <c r="AB73" i="61"/>
  <c r="AB69" i="63"/>
  <c r="AB69" i="61"/>
  <c r="AB44" i="62"/>
  <c r="AB98" i="61"/>
  <c r="AB5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N88" s="1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N74" s="1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N70" s="1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N66" s="1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N62" s="1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N58" s="1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N54" s="1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N50" s="1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N46" s="1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N42" s="1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N34" s="1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N30" s="1"/>
  <c r="J30"/>
  <c r="I30"/>
  <c r="M29"/>
  <c r="L29"/>
  <c r="K29"/>
  <c r="J29"/>
  <c r="I29"/>
  <c r="M28"/>
  <c r="L28"/>
  <c r="K28"/>
  <c r="J28"/>
  <c r="I28"/>
  <c r="M27"/>
  <c r="L27"/>
  <c r="K27"/>
  <c r="J27"/>
  <c r="N27" s="1"/>
  <c r="I27"/>
  <c r="M26"/>
  <c r="L26"/>
  <c r="K26"/>
  <c r="N26" s="1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N22" s="1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N18" s="1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N14" s="1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N6" s="1"/>
  <c r="J6"/>
  <c r="I6"/>
  <c r="M5"/>
  <c r="L5"/>
  <c r="K5"/>
  <c r="J5"/>
  <c r="I5"/>
  <c r="M4"/>
  <c r="L4"/>
  <c r="K4"/>
  <c r="J4"/>
  <c r="I4"/>
  <c r="M3"/>
  <c r="L3"/>
  <c r="K3"/>
  <c r="J3"/>
  <c r="J99" s="1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N95" s="1"/>
  <c r="I95"/>
  <c r="M94"/>
  <c r="L94"/>
  <c r="K94"/>
  <c r="N94" s="1"/>
  <c r="J94"/>
  <c r="I94"/>
  <c r="M93"/>
  <c r="L93"/>
  <c r="K93"/>
  <c r="J93"/>
  <c r="I93"/>
  <c r="M92"/>
  <c r="L92"/>
  <c r="K92"/>
  <c r="J92"/>
  <c r="I92"/>
  <c r="M91"/>
  <c r="L91"/>
  <c r="K91"/>
  <c r="J91"/>
  <c r="N91" s="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N87" s="1"/>
  <c r="I87"/>
  <c r="M86"/>
  <c r="L86"/>
  <c r="K86"/>
  <c r="N86" s="1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N82" s="1"/>
  <c r="J82"/>
  <c r="I82"/>
  <c r="M81"/>
  <c r="L81"/>
  <c r="K81"/>
  <c r="J81"/>
  <c r="I81"/>
  <c r="M80"/>
  <c r="L80"/>
  <c r="K80"/>
  <c r="J80"/>
  <c r="I80"/>
  <c r="M79"/>
  <c r="L79"/>
  <c r="K79"/>
  <c r="J79"/>
  <c r="N79" s="1"/>
  <c r="I79"/>
  <c r="M78"/>
  <c r="L78"/>
  <c r="K78"/>
  <c r="N78" s="1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N67" s="1"/>
  <c r="I67"/>
  <c r="M66"/>
  <c r="L66"/>
  <c r="K66"/>
  <c r="N66" s="1"/>
  <c r="J66"/>
  <c r="I66"/>
  <c r="M65"/>
  <c r="L65"/>
  <c r="K65"/>
  <c r="J65"/>
  <c r="I65"/>
  <c r="M64"/>
  <c r="L64"/>
  <c r="K64"/>
  <c r="J64"/>
  <c r="I64"/>
  <c r="M63"/>
  <c r="L63"/>
  <c r="K63"/>
  <c r="J63"/>
  <c r="N63" s="1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N59" s="1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N55" s="1"/>
  <c r="I55"/>
  <c r="M54"/>
  <c r="L54"/>
  <c r="K54"/>
  <c r="N54" s="1"/>
  <c r="J54"/>
  <c r="I54"/>
  <c r="M53"/>
  <c r="L53"/>
  <c r="K53"/>
  <c r="J53"/>
  <c r="I53"/>
  <c r="M52"/>
  <c r="L52"/>
  <c r="K52"/>
  <c r="J52"/>
  <c r="I52"/>
  <c r="M51"/>
  <c r="L51"/>
  <c r="K51"/>
  <c r="J51"/>
  <c r="N51" s="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M99" s="1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B16"/>
  <c r="C16"/>
  <c r="B17"/>
  <c r="C17"/>
  <c r="F17" s="1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F37" s="1"/>
  <c r="B38"/>
  <c r="C38"/>
  <c r="B39"/>
  <c r="C39"/>
  <c r="F39" s="1"/>
  <c r="B40"/>
  <c r="C40"/>
  <c r="B41"/>
  <c r="C41"/>
  <c r="B42"/>
  <c r="C42"/>
  <c r="B43"/>
  <c r="C43"/>
  <c r="B44"/>
  <c r="C44"/>
  <c r="B45"/>
  <c r="C45"/>
  <c r="B46"/>
  <c r="C46"/>
  <c r="B47"/>
  <c r="C47"/>
  <c r="F47" s="1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F71" s="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F81" s="1"/>
  <c r="B82"/>
  <c r="C82"/>
  <c r="B83"/>
  <c r="C83"/>
  <c r="B84"/>
  <c r="C84"/>
  <c r="B85"/>
  <c r="C85"/>
  <c r="B86"/>
  <c r="C86"/>
  <c r="B87"/>
  <c r="C87"/>
  <c r="B88"/>
  <c r="C88"/>
  <c r="B89"/>
  <c r="C89"/>
  <c r="F89" s="1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F9" s="1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F21" s="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F37" s="1"/>
  <c r="B38"/>
  <c r="C38"/>
  <c r="B39"/>
  <c r="C39"/>
  <c r="F39" s="1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F53" s="1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F69" s="1"/>
  <c r="B70"/>
  <c r="C70"/>
  <c r="B71"/>
  <c r="C71"/>
  <c r="B72"/>
  <c r="C72"/>
  <c r="B73"/>
  <c r="C73"/>
  <c r="B74"/>
  <c r="C74"/>
  <c r="B75"/>
  <c r="C75"/>
  <c r="B76"/>
  <c r="C76"/>
  <c r="B77"/>
  <c r="C77"/>
  <c r="F77" s="1"/>
  <c r="B78"/>
  <c r="C78"/>
  <c r="B79"/>
  <c r="C79"/>
  <c r="B80"/>
  <c r="C80"/>
  <c r="B81"/>
  <c r="C81"/>
  <c r="B82"/>
  <c r="C82"/>
  <c r="B83"/>
  <c r="C83"/>
  <c r="F83" s="1"/>
  <c r="B84"/>
  <c r="C84"/>
  <c r="B85"/>
  <c r="C85"/>
  <c r="B86"/>
  <c r="C86"/>
  <c r="B87"/>
  <c r="C87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F29" s="1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B50"/>
  <c r="C50"/>
  <c r="B51"/>
  <c r="C51"/>
  <c r="B52"/>
  <c r="C52"/>
  <c r="B53"/>
  <c r="C53"/>
  <c r="F53" s="1"/>
  <c r="B54"/>
  <c r="C54"/>
  <c r="B55"/>
  <c r="C55"/>
  <c r="B56"/>
  <c r="C56"/>
  <c r="B57"/>
  <c r="C57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B66"/>
  <c r="C66"/>
  <c r="B67"/>
  <c r="C67"/>
  <c r="B68"/>
  <c r="C68"/>
  <c r="B69"/>
  <c r="C69"/>
  <c r="F69" s="1"/>
  <c r="B70"/>
  <c r="C70"/>
  <c r="B71"/>
  <c r="C71"/>
  <c r="B72"/>
  <c r="C72"/>
  <c r="B73"/>
  <c r="C73"/>
  <c r="B74"/>
  <c r="C74"/>
  <c r="B75"/>
  <c r="C75"/>
  <c r="F75" s="1"/>
  <c r="B76"/>
  <c r="C76"/>
  <c r="B77"/>
  <c r="C77"/>
  <c r="B78"/>
  <c r="C78"/>
  <c r="B79"/>
  <c r="C79"/>
  <c r="F79" s="1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F91" s="1"/>
  <c r="B92"/>
  <c r="C92"/>
  <c r="B93"/>
  <c r="C93"/>
  <c r="F93" s="1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F7" s="1"/>
  <c r="B8"/>
  <c r="C8"/>
  <c r="B9"/>
  <c r="C9"/>
  <c r="B10"/>
  <c r="C10"/>
  <c r="B11"/>
  <c r="C11"/>
  <c r="B12"/>
  <c r="C12"/>
  <c r="B13"/>
  <c r="C13"/>
  <c r="B14"/>
  <c r="C14"/>
  <c r="B15"/>
  <c r="C15"/>
  <c r="F15" s="1"/>
  <c r="B16"/>
  <c r="C16"/>
  <c r="B17"/>
  <c r="C17"/>
  <c r="B18"/>
  <c r="C18"/>
  <c r="B19"/>
  <c r="C19"/>
  <c r="B20"/>
  <c r="C20"/>
  <c r="B21"/>
  <c r="C21"/>
  <c r="B22"/>
  <c r="C22"/>
  <c r="B23"/>
  <c r="C23"/>
  <c r="F23" s="1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B60"/>
  <c r="C60"/>
  <c r="B61"/>
  <c r="C6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57"/>
  <c r="C4"/>
  <c r="B5"/>
  <c r="C5"/>
  <c r="F5" s="1"/>
  <c r="B6"/>
  <c r="C6"/>
  <c r="B7"/>
  <c r="C7"/>
  <c r="B8"/>
  <c r="C8"/>
  <c r="B9"/>
  <c r="C9"/>
  <c r="F9" s="1"/>
  <c r="B10"/>
  <c r="C10"/>
  <c r="B11"/>
  <c r="C11"/>
  <c r="B12"/>
  <c r="C12"/>
  <c r="B13"/>
  <c r="C13"/>
  <c r="F13" s="1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F25" s="1"/>
  <c r="B26"/>
  <c r="C26"/>
  <c r="B27"/>
  <c r="C27"/>
  <c r="B28"/>
  <c r="C28"/>
  <c r="B29"/>
  <c r="C29"/>
  <c r="B30"/>
  <c r="C30"/>
  <c r="B31"/>
  <c r="C31"/>
  <c r="F31" s="1"/>
  <c r="B32"/>
  <c r="C32"/>
  <c r="B33"/>
  <c r="C33"/>
  <c r="B34"/>
  <c r="C34"/>
  <c r="B35"/>
  <c r="C35"/>
  <c r="B36"/>
  <c r="C36"/>
  <c r="B37"/>
  <c r="C37"/>
  <c r="B38"/>
  <c r="C38"/>
  <c r="B39"/>
  <c r="C39"/>
  <c r="F39" s="1"/>
  <c r="B40"/>
  <c r="C40"/>
  <c r="B41"/>
  <c r="C4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B50"/>
  <c r="C50"/>
  <c r="B51"/>
  <c r="C51"/>
  <c r="B52"/>
  <c r="C52"/>
  <c r="B53"/>
  <c r="C53"/>
  <c r="B54"/>
  <c r="C54"/>
  <c r="B55"/>
  <c r="C55"/>
  <c r="F55" s="1"/>
  <c r="B56"/>
  <c r="C56"/>
  <c r="B57"/>
  <c r="C57"/>
  <c r="B58"/>
  <c r="C58"/>
  <c r="B59"/>
  <c r="C59"/>
  <c r="F59" s="1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F73" s="1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B94"/>
  <c r="C94"/>
  <c r="B95"/>
  <c r="C95"/>
  <c r="F95" s="1"/>
  <c r="B96"/>
  <c r="C96"/>
  <c r="B97"/>
  <c r="C97"/>
  <c r="B98"/>
  <c r="C98"/>
  <c r="C3"/>
  <c r="B3"/>
  <c r="B4" i="56"/>
  <c r="C4"/>
  <c r="B5"/>
  <c r="C5"/>
  <c r="F5" s="1"/>
  <c r="B6"/>
  <c r="C6"/>
  <c r="B7"/>
  <c r="C7"/>
  <c r="F7" s="1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F37" s="1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F49" s="1"/>
  <c r="B50"/>
  <c r="C50"/>
  <c r="B51"/>
  <c r="C5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F95" s="1"/>
  <c r="B96"/>
  <c r="C96"/>
  <c r="B97"/>
  <c r="C97"/>
  <c r="F97" s="1"/>
  <c r="B98"/>
  <c r="C98"/>
  <c r="C3"/>
  <c r="B3"/>
  <c r="B4" i="55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F67" s="1"/>
  <c r="B68"/>
  <c r="C68"/>
  <c r="B69"/>
  <c r="C69"/>
  <c r="B70"/>
  <c r="C70"/>
  <c r="B71"/>
  <c r="C71"/>
  <c r="B72"/>
  <c r="C72"/>
  <c r="B73"/>
  <c r="C73"/>
  <c r="F73" s="1"/>
  <c r="B74"/>
  <c r="C74"/>
  <c r="B75"/>
  <c r="C75"/>
  <c r="B76"/>
  <c r="C76"/>
  <c r="B77"/>
  <c r="C77"/>
  <c r="F77" s="1"/>
  <c r="B78"/>
  <c r="C78"/>
  <c r="B79"/>
  <c r="C79"/>
  <c r="B80"/>
  <c r="C80"/>
  <c r="B81"/>
  <c r="C81"/>
  <c r="B82"/>
  <c r="C82"/>
  <c r="B83"/>
  <c r="C83"/>
  <c r="F83" s="1"/>
  <c r="B84"/>
  <c r="C84"/>
  <c r="B85"/>
  <c r="C85"/>
  <c r="B86"/>
  <c r="C86"/>
  <c r="B87"/>
  <c r="C87"/>
  <c r="B88"/>
  <c r="C88"/>
  <c r="B89"/>
  <c r="C89"/>
  <c r="B90"/>
  <c r="C90"/>
  <c r="B91"/>
  <c r="C91"/>
  <c r="F91" s="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L34" i="66" s="1"/>
  <c r="P34" s="1"/>
  <c r="E34" i="58" s="1"/>
  <c r="C35" i="39"/>
  <c r="C36"/>
  <c r="C37"/>
  <c r="L37" i="66" s="1"/>
  <c r="O37" s="1"/>
  <c r="D37" i="58" s="1"/>
  <c r="C38" i="39"/>
  <c r="L38" i="66" s="1"/>
  <c r="P38" s="1"/>
  <c r="E38" i="58" s="1"/>
  <c r="C39" i="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K38"/>
  <c r="F38"/>
  <c r="K37"/>
  <c r="F37"/>
  <c r="L36"/>
  <c r="N36" s="1"/>
  <c r="E36" i="57" s="1"/>
  <c r="K36" i="66"/>
  <c r="F36"/>
  <c r="L35"/>
  <c r="M35" s="1"/>
  <c r="D35" i="57" s="1"/>
  <c r="K35" i="66"/>
  <c r="F35"/>
  <c r="K34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F98"/>
  <c r="U97"/>
  <c r="N97"/>
  <c r="U96"/>
  <c r="F96"/>
  <c r="U95"/>
  <c r="U94"/>
  <c r="F94"/>
  <c r="U93"/>
  <c r="U92"/>
  <c r="F92"/>
  <c r="U91"/>
  <c r="F91"/>
  <c r="U90"/>
  <c r="F90"/>
  <c r="U89"/>
  <c r="N89"/>
  <c r="U88"/>
  <c r="F88"/>
  <c r="U87"/>
  <c r="U86"/>
  <c r="F86"/>
  <c r="U85"/>
  <c r="N85"/>
  <c r="U84"/>
  <c r="F84"/>
  <c r="U83"/>
  <c r="F83"/>
  <c r="U82"/>
  <c r="F82"/>
  <c r="U81"/>
  <c r="N81"/>
  <c r="U80"/>
  <c r="F80"/>
  <c r="U79"/>
  <c r="U78"/>
  <c r="F78"/>
  <c r="U77"/>
  <c r="N77"/>
  <c r="U76"/>
  <c r="F76"/>
  <c r="U75"/>
  <c r="U74"/>
  <c r="F74"/>
  <c r="U73"/>
  <c r="N73"/>
  <c r="U72"/>
  <c r="F72"/>
  <c r="U71"/>
  <c r="U70"/>
  <c r="F70"/>
  <c r="U69"/>
  <c r="N69"/>
  <c r="F69"/>
  <c r="U68"/>
  <c r="F68"/>
  <c r="U67"/>
  <c r="U66"/>
  <c r="F66"/>
  <c r="U65"/>
  <c r="N65"/>
  <c r="F65"/>
  <c r="U64"/>
  <c r="N64"/>
  <c r="F64"/>
  <c r="U63"/>
  <c r="U62"/>
  <c r="F62"/>
  <c r="U61"/>
  <c r="N61"/>
  <c r="U60"/>
  <c r="N60"/>
  <c r="F60"/>
  <c r="U59"/>
  <c r="U58"/>
  <c r="F58"/>
  <c r="U57"/>
  <c r="N57"/>
  <c r="U56"/>
  <c r="N56"/>
  <c r="F56"/>
  <c r="U55"/>
  <c r="U54"/>
  <c r="F54"/>
  <c r="U53"/>
  <c r="N53"/>
  <c r="U52"/>
  <c r="N52"/>
  <c r="F52"/>
  <c r="U51"/>
  <c r="U50"/>
  <c r="F50"/>
  <c r="U49"/>
  <c r="N49"/>
  <c r="U48"/>
  <c r="N48"/>
  <c r="F48"/>
  <c r="U47"/>
  <c r="U46"/>
  <c r="F46"/>
  <c r="U45"/>
  <c r="N45"/>
  <c r="F45"/>
  <c r="U44"/>
  <c r="F44"/>
  <c r="U43"/>
  <c r="U42"/>
  <c r="F42"/>
  <c r="U41"/>
  <c r="N41"/>
  <c r="U40"/>
  <c r="F40"/>
  <c r="U39"/>
  <c r="U38"/>
  <c r="N38"/>
  <c r="F38"/>
  <c r="U37"/>
  <c r="N37"/>
  <c r="U36"/>
  <c r="N36"/>
  <c r="F36"/>
  <c r="U35"/>
  <c r="U34"/>
  <c r="F34"/>
  <c r="U33"/>
  <c r="N33"/>
  <c r="U32"/>
  <c r="N32"/>
  <c r="F32"/>
  <c r="U31"/>
  <c r="U30"/>
  <c r="F30"/>
  <c r="U29"/>
  <c r="N29"/>
  <c r="U28"/>
  <c r="F28"/>
  <c r="U27"/>
  <c r="U26"/>
  <c r="F26"/>
  <c r="U25"/>
  <c r="N25"/>
  <c r="U24"/>
  <c r="F24"/>
  <c r="U23"/>
  <c r="U22"/>
  <c r="U21"/>
  <c r="N21"/>
  <c r="U20"/>
  <c r="F20"/>
  <c r="U19"/>
  <c r="U18"/>
  <c r="F18"/>
  <c r="U17"/>
  <c r="N17"/>
  <c r="U16"/>
  <c r="F16"/>
  <c r="U15"/>
  <c r="U14"/>
  <c r="F14"/>
  <c r="U13"/>
  <c r="N13"/>
  <c r="U12"/>
  <c r="F12"/>
  <c r="U11"/>
  <c r="U10"/>
  <c r="N10"/>
  <c r="F10"/>
  <c r="U9"/>
  <c r="N9"/>
  <c r="U8"/>
  <c r="F8"/>
  <c r="U7"/>
  <c r="U6"/>
  <c r="F6"/>
  <c r="U5"/>
  <c r="N5"/>
  <c r="U4"/>
  <c r="F4"/>
  <c r="U3"/>
  <c r="M99"/>
  <c r="L99"/>
  <c r="I99"/>
  <c r="A1"/>
  <c r="T99" i="62"/>
  <c r="S99"/>
  <c r="R99"/>
  <c r="Q99"/>
  <c r="P99"/>
  <c r="U98"/>
  <c r="F98"/>
  <c r="U97"/>
  <c r="N97"/>
  <c r="U96"/>
  <c r="F96"/>
  <c r="U95"/>
  <c r="U94"/>
  <c r="AD93"/>
  <c r="U93"/>
  <c r="N93"/>
  <c r="AD92"/>
  <c r="U92"/>
  <c r="F92"/>
  <c r="U91"/>
  <c r="U90"/>
  <c r="N90"/>
  <c r="F90"/>
  <c r="AD89"/>
  <c r="U89"/>
  <c r="N89"/>
  <c r="AD88"/>
  <c r="U88"/>
  <c r="F88"/>
  <c r="U87"/>
  <c r="U86"/>
  <c r="F86"/>
  <c r="AD85"/>
  <c r="U85"/>
  <c r="U84"/>
  <c r="F84"/>
  <c r="U83"/>
  <c r="N83"/>
  <c r="U82"/>
  <c r="U81"/>
  <c r="N81"/>
  <c r="U80"/>
  <c r="F80"/>
  <c r="U79"/>
  <c r="AC78"/>
  <c r="U78"/>
  <c r="F78"/>
  <c r="U77"/>
  <c r="N77"/>
  <c r="U76"/>
  <c r="F76"/>
  <c r="U75"/>
  <c r="N75"/>
  <c r="U74"/>
  <c r="N74"/>
  <c r="F74"/>
  <c r="U73"/>
  <c r="U72"/>
  <c r="U71"/>
  <c r="N71"/>
  <c r="U70"/>
  <c r="N70"/>
  <c r="F70"/>
  <c r="AD69"/>
  <c r="U69"/>
  <c r="N69"/>
  <c r="U68"/>
  <c r="F68"/>
  <c r="U67"/>
  <c r="AD66"/>
  <c r="U66"/>
  <c r="F66"/>
  <c r="AD65"/>
  <c r="U65"/>
  <c r="U64"/>
  <c r="F64"/>
  <c r="U63"/>
  <c r="AC62"/>
  <c r="U62"/>
  <c r="N62"/>
  <c r="F62"/>
  <c r="U61"/>
  <c r="U60"/>
  <c r="F60"/>
  <c r="U59"/>
  <c r="U58"/>
  <c r="N58"/>
  <c r="F58"/>
  <c r="U57"/>
  <c r="U56"/>
  <c r="U55"/>
  <c r="U54"/>
  <c r="AD53"/>
  <c r="U53"/>
  <c r="U52"/>
  <c r="F52"/>
  <c r="U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U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AD17"/>
  <c r="U17"/>
  <c r="U16"/>
  <c r="U15"/>
  <c r="U14"/>
  <c r="F14"/>
  <c r="AD13"/>
  <c r="U13"/>
  <c r="U12"/>
  <c r="F12"/>
  <c r="U11"/>
  <c r="U10"/>
  <c r="F10"/>
  <c r="AD9"/>
  <c r="U9"/>
  <c r="U8"/>
  <c r="F8"/>
  <c r="U7"/>
  <c r="U6"/>
  <c r="F6"/>
  <c r="AD5"/>
  <c r="U5"/>
  <c r="U4"/>
  <c r="F4"/>
  <c r="U3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F90"/>
  <c r="U89"/>
  <c r="U88"/>
  <c r="F88"/>
  <c r="U87"/>
  <c r="U86"/>
  <c r="N86"/>
  <c r="F86"/>
  <c r="U85"/>
  <c r="U84"/>
  <c r="F84"/>
  <c r="U83"/>
  <c r="U82"/>
  <c r="N82"/>
  <c r="F82"/>
  <c r="U81"/>
  <c r="U80"/>
  <c r="F80"/>
  <c r="U79"/>
  <c r="U78"/>
  <c r="N78"/>
  <c r="F78"/>
  <c r="U77"/>
  <c r="U76"/>
  <c r="F76"/>
  <c r="U75"/>
  <c r="U74"/>
  <c r="N74"/>
  <c r="F74"/>
  <c r="U73"/>
  <c r="U72"/>
  <c r="F72"/>
  <c r="U71"/>
  <c r="U70"/>
  <c r="N70"/>
  <c r="F70"/>
  <c r="U69"/>
  <c r="U68"/>
  <c r="F68"/>
  <c r="U67"/>
  <c r="U66"/>
  <c r="N66"/>
  <c r="F66"/>
  <c r="U65"/>
  <c r="U64"/>
  <c r="F64"/>
  <c r="U63"/>
  <c r="U62"/>
  <c r="N62"/>
  <c r="F62"/>
  <c r="U61"/>
  <c r="U60"/>
  <c r="N60"/>
  <c r="F60"/>
  <c r="U59"/>
  <c r="U58"/>
  <c r="N58"/>
  <c r="F58"/>
  <c r="U57"/>
  <c r="U56"/>
  <c r="N56"/>
  <c r="F56"/>
  <c r="U55"/>
  <c r="U54"/>
  <c r="N54"/>
  <c r="F54"/>
  <c r="U53"/>
  <c r="U52"/>
  <c r="U51"/>
  <c r="U50"/>
  <c r="N50"/>
  <c r="F50"/>
  <c r="U49"/>
  <c r="U48"/>
  <c r="N48"/>
  <c r="U47"/>
  <c r="U46"/>
  <c r="N46"/>
  <c r="F46"/>
  <c r="U45"/>
  <c r="U44"/>
  <c r="N44"/>
  <c r="F44"/>
  <c r="U43"/>
  <c r="U42"/>
  <c r="N42"/>
  <c r="F42"/>
  <c r="U41"/>
  <c r="U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F28"/>
  <c r="U27"/>
  <c r="N27"/>
  <c r="F27"/>
  <c r="U26"/>
  <c r="F26"/>
  <c r="U25"/>
  <c r="U24"/>
  <c r="N24"/>
  <c r="F24"/>
  <c r="U23"/>
  <c r="F23"/>
  <c r="U22"/>
  <c r="N22"/>
  <c r="U21"/>
  <c r="F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U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U35"/>
  <c r="U34"/>
  <c r="F34"/>
  <c r="U33"/>
  <c r="U32"/>
  <c r="U31"/>
  <c r="F31"/>
  <c r="U30"/>
  <c r="F30"/>
  <c r="U29"/>
  <c r="U28"/>
  <c r="F28"/>
  <c r="U27"/>
  <c r="U26"/>
  <c r="F26"/>
  <c r="U25"/>
  <c r="U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U91"/>
  <c r="U90"/>
  <c r="F90"/>
  <c r="U89"/>
  <c r="N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U74"/>
  <c r="F74"/>
  <c r="U73"/>
  <c r="N73"/>
  <c r="U72"/>
  <c r="F72"/>
  <c r="U71"/>
  <c r="N71"/>
  <c r="U70"/>
  <c r="F70"/>
  <c r="U69"/>
  <c r="N69"/>
  <c r="U68"/>
  <c r="F68"/>
  <c r="U67"/>
  <c r="N67"/>
  <c r="U66"/>
  <c r="F66"/>
  <c r="U65"/>
  <c r="N65"/>
  <c r="U64"/>
  <c r="F64"/>
  <c r="U63"/>
  <c r="N63"/>
  <c r="U62"/>
  <c r="F62"/>
  <c r="U61"/>
  <c r="N61"/>
  <c r="U60"/>
  <c r="F60"/>
  <c r="U59"/>
  <c r="N59"/>
  <c r="U58"/>
  <c r="F58"/>
  <c r="U57"/>
  <c r="N57"/>
  <c r="U56"/>
  <c r="F56"/>
  <c r="U55"/>
  <c r="N55"/>
  <c r="U54"/>
  <c r="F54"/>
  <c r="U53"/>
  <c r="N53"/>
  <c r="U52"/>
  <c r="F52"/>
  <c r="U51"/>
  <c r="N51"/>
  <c r="F51"/>
  <c r="U50"/>
  <c r="F50"/>
  <c r="U49"/>
  <c r="N49"/>
  <c r="U48"/>
  <c r="F48"/>
  <c r="U47"/>
  <c r="N47"/>
  <c r="U46"/>
  <c r="F46"/>
  <c r="U45"/>
  <c r="N45"/>
  <c r="U44"/>
  <c r="F44"/>
  <c r="U43"/>
  <c r="N43"/>
  <c r="U42"/>
  <c r="F42"/>
  <c r="U41"/>
  <c r="N41"/>
  <c r="U40"/>
  <c r="F40"/>
  <c r="U39"/>
  <c r="N39"/>
  <c r="U38"/>
  <c r="F38"/>
  <c r="U37"/>
  <c r="N37"/>
  <c r="U36"/>
  <c r="F36"/>
  <c r="U35"/>
  <c r="N35"/>
  <c r="F35"/>
  <c r="U34"/>
  <c r="F34"/>
  <c r="U33"/>
  <c r="N33"/>
  <c r="U32"/>
  <c r="F32"/>
  <c r="U31"/>
  <c r="N31"/>
  <c r="U30"/>
  <c r="N30"/>
  <c r="F30"/>
  <c r="U29"/>
  <c r="U28"/>
  <c r="N28"/>
  <c r="F28"/>
  <c r="U27"/>
  <c r="N27"/>
  <c r="U26"/>
  <c r="N26"/>
  <c r="F26"/>
  <c r="U25"/>
  <c r="U24"/>
  <c r="N24"/>
  <c r="F24"/>
  <c r="U23"/>
  <c r="U22"/>
  <c r="N22"/>
  <c r="F22"/>
  <c r="U21"/>
  <c r="F21"/>
  <c r="U20"/>
  <c r="N20"/>
  <c r="F20"/>
  <c r="U19"/>
  <c r="U18"/>
  <c r="N18"/>
  <c r="F18"/>
  <c r="U17"/>
  <c r="U16"/>
  <c r="N16"/>
  <c r="F16"/>
  <c r="U15"/>
  <c r="U14"/>
  <c r="N14"/>
  <c r="F14"/>
  <c r="U13"/>
  <c r="U12"/>
  <c r="N12"/>
  <c r="F12"/>
  <c r="U11"/>
  <c r="U10"/>
  <c r="N10"/>
  <c r="F10"/>
  <c r="U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U97"/>
  <c r="U96"/>
  <c r="F96"/>
  <c r="U95"/>
  <c r="U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U50"/>
  <c r="N50"/>
  <c r="F50"/>
  <c r="U49"/>
  <c r="N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U38"/>
  <c r="F38"/>
  <c r="U37"/>
  <c r="N37"/>
  <c r="U36"/>
  <c r="F36"/>
  <c r="U35"/>
  <c r="N35"/>
  <c r="U34"/>
  <c r="N34"/>
  <c r="F34"/>
  <c r="U33"/>
  <c r="N33"/>
  <c r="U32"/>
  <c r="F32"/>
  <c r="U31"/>
  <c r="N31"/>
  <c r="F31"/>
  <c r="U30"/>
  <c r="U29"/>
  <c r="U28"/>
  <c r="F28"/>
  <c r="U27"/>
  <c r="N27"/>
  <c r="U26"/>
  <c r="F26"/>
  <c r="U25"/>
  <c r="U24"/>
  <c r="F24"/>
  <c r="U23"/>
  <c r="N23"/>
  <c r="U22"/>
  <c r="U21"/>
  <c r="N21"/>
  <c r="U20"/>
  <c r="F20"/>
  <c r="U19"/>
  <c r="N19"/>
  <c r="U18"/>
  <c r="N18"/>
  <c r="F18"/>
  <c r="U17"/>
  <c r="N17"/>
  <c r="U16"/>
  <c r="U15"/>
  <c r="N15"/>
  <c r="U14"/>
  <c r="F14"/>
  <c r="U13"/>
  <c r="U12"/>
  <c r="F12"/>
  <c r="U11"/>
  <c r="N11"/>
  <c r="U10"/>
  <c r="F10"/>
  <c r="U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F98"/>
  <c r="U97"/>
  <c r="N97"/>
  <c r="U96"/>
  <c r="N96"/>
  <c r="F96"/>
  <c r="U95"/>
  <c r="U94"/>
  <c r="U93"/>
  <c r="N93"/>
  <c r="U92"/>
  <c r="N92"/>
  <c r="F92"/>
  <c r="U91"/>
  <c r="U90"/>
  <c r="F90"/>
  <c r="U89"/>
  <c r="N89"/>
  <c r="U88"/>
  <c r="N88"/>
  <c r="F88"/>
  <c r="U87"/>
  <c r="F87"/>
  <c r="U86"/>
  <c r="F86"/>
  <c r="U85"/>
  <c r="N85"/>
  <c r="U84"/>
  <c r="N84"/>
  <c r="F84"/>
  <c r="U83"/>
  <c r="U82"/>
  <c r="F82"/>
  <c r="U81"/>
  <c r="N81"/>
  <c r="U80"/>
  <c r="N80"/>
  <c r="F80"/>
  <c r="U79"/>
  <c r="U78"/>
  <c r="F78"/>
  <c r="U77"/>
  <c r="N77"/>
  <c r="U76"/>
  <c r="N76"/>
  <c r="F76"/>
  <c r="U75"/>
  <c r="U74"/>
  <c r="F74"/>
  <c r="U73"/>
  <c r="N73"/>
  <c r="U72"/>
  <c r="N72"/>
  <c r="F72"/>
  <c r="U71"/>
  <c r="U70"/>
  <c r="U69"/>
  <c r="N69"/>
  <c r="U68"/>
  <c r="N68"/>
  <c r="F68"/>
  <c r="U67"/>
  <c r="U66"/>
  <c r="F66"/>
  <c r="U65"/>
  <c r="N65"/>
  <c r="U64"/>
  <c r="N64"/>
  <c r="F64"/>
  <c r="U63"/>
  <c r="F63"/>
  <c r="U62"/>
  <c r="U61"/>
  <c r="N61"/>
  <c r="U60"/>
  <c r="F60"/>
  <c r="U59"/>
  <c r="U58"/>
  <c r="F58"/>
  <c r="U57"/>
  <c r="U56"/>
  <c r="U55"/>
  <c r="U54"/>
  <c r="F54"/>
  <c r="U53"/>
  <c r="U52"/>
  <c r="F52"/>
  <c r="U51"/>
  <c r="F51"/>
  <c r="U50"/>
  <c r="F50"/>
  <c r="U49"/>
  <c r="F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F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U6"/>
  <c r="F6"/>
  <c r="U5"/>
  <c r="N5"/>
  <c r="U4"/>
  <c r="F4"/>
  <c r="U3"/>
  <c r="L99"/>
  <c r="A1"/>
  <c r="F5" i="63" l="1"/>
  <c r="F56" i="55"/>
  <c r="F56" i="58"/>
  <c r="F48" i="61"/>
  <c r="F94" i="62"/>
  <c r="F82"/>
  <c r="F56"/>
  <c r="F54"/>
  <c r="F36"/>
  <c r="N24" i="58"/>
  <c r="N94" i="55"/>
  <c r="N28" i="61"/>
  <c r="N40"/>
  <c r="N52"/>
  <c r="N64"/>
  <c r="N68"/>
  <c r="N72"/>
  <c r="N76"/>
  <c r="N88" i="62"/>
  <c r="N92"/>
  <c r="N53"/>
  <c r="N57"/>
  <c r="N61"/>
  <c r="N65"/>
  <c r="N73"/>
  <c r="N85"/>
  <c r="N92" i="63"/>
  <c r="F93" i="56"/>
  <c r="F71"/>
  <c r="F43"/>
  <c r="F35"/>
  <c r="F77" i="57"/>
  <c r="F57"/>
  <c r="F53"/>
  <c r="F45"/>
  <c r="F27"/>
  <c r="F23"/>
  <c r="F15"/>
  <c r="F11"/>
  <c r="F33" i="58"/>
  <c r="F27"/>
  <c r="F97" i="61"/>
  <c r="F57"/>
  <c r="F45"/>
  <c r="F57" i="62"/>
  <c r="F27"/>
  <c r="F25"/>
  <c r="F97" i="63"/>
  <c r="F95"/>
  <c r="N82"/>
  <c r="N86"/>
  <c r="N90"/>
  <c r="N4"/>
  <c r="N8"/>
  <c r="N12"/>
  <c r="N16"/>
  <c r="N20"/>
  <c r="N24"/>
  <c r="N40"/>
  <c r="N44"/>
  <c r="N68"/>
  <c r="N72"/>
  <c r="N76"/>
  <c r="N80"/>
  <c r="N84"/>
  <c r="N6" i="55"/>
  <c r="N98" i="63"/>
  <c r="N98" i="62"/>
  <c r="N98" i="55"/>
  <c r="K99" i="63"/>
  <c r="N7" i="55"/>
  <c r="N19"/>
  <c r="N35"/>
  <c r="N51"/>
  <c r="N96" i="62"/>
  <c r="F93" i="63"/>
  <c r="F87"/>
  <c r="F85"/>
  <c r="F79"/>
  <c r="F77"/>
  <c r="F75"/>
  <c r="F73"/>
  <c r="F63"/>
  <c r="F61"/>
  <c r="F55"/>
  <c r="F51"/>
  <c r="F49"/>
  <c r="F43"/>
  <c r="F41"/>
  <c r="F35"/>
  <c r="F33"/>
  <c r="F29"/>
  <c r="F23"/>
  <c r="F21"/>
  <c r="F19"/>
  <c r="F15"/>
  <c r="F13"/>
  <c r="F22"/>
  <c r="F97" i="62"/>
  <c r="F95"/>
  <c r="F91"/>
  <c r="F85"/>
  <c r="F75"/>
  <c r="F73"/>
  <c r="F67"/>
  <c r="F65"/>
  <c r="F51"/>
  <c r="F49"/>
  <c r="F47"/>
  <c r="F45"/>
  <c r="F43"/>
  <c r="F41"/>
  <c r="F31"/>
  <c r="F23"/>
  <c r="F15"/>
  <c r="F11"/>
  <c r="F7"/>
  <c r="F5"/>
  <c r="F72"/>
  <c r="F18"/>
  <c r="F16"/>
  <c r="F95" i="61"/>
  <c r="F89"/>
  <c r="F87"/>
  <c r="F83"/>
  <c r="F81"/>
  <c r="F77"/>
  <c r="F71"/>
  <c r="F67"/>
  <c r="F61"/>
  <c r="F55"/>
  <c r="F41"/>
  <c r="F37"/>
  <c r="F35"/>
  <c r="F19"/>
  <c r="F15"/>
  <c r="F13"/>
  <c r="F11"/>
  <c r="F5"/>
  <c r="F31"/>
  <c r="F52"/>
  <c r="F22"/>
  <c r="F6"/>
  <c r="F91" i="56"/>
  <c r="F89"/>
  <c r="F87"/>
  <c r="F85"/>
  <c r="F83"/>
  <c r="F81"/>
  <c r="F79"/>
  <c r="F61"/>
  <c r="F59"/>
  <c r="F51"/>
  <c r="F47"/>
  <c r="F45"/>
  <c r="F41"/>
  <c r="F39"/>
  <c r="F33"/>
  <c r="F29"/>
  <c r="F23"/>
  <c r="F21"/>
  <c r="F17"/>
  <c r="F15"/>
  <c r="F11"/>
  <c r="F9"/>
  <c r="F98"/>
  <c r="F94"/>
  <c r="F30"/>
  <c r="F22"/>
  <c r="F16"/>
  <c r="F97" i="55"/>
  <c r="F95"/>
  <c r="F93"/>
  <c r="F89"/>
  <c r="F85"/>
  <c r="F79"/>
  <c r="F75"/>
  <c r="F71"/>
  <c r="F69"/>
  <c r="F65"/>
  <c r="F43"/>
  <c r="F27"/>
  <c r="F25"/>
  <c r="F23"/>
  <c r="F94"/>
  <c r="F70"/>
  <c r="F97" i="58"/>
  <c r="F73"/>
  <c r="F71"/>
  <c r="F61"/>
  <c r="F39"/>
  <c r="F37"/>
  <c r="F25"/>
  <c r="F19"/>
  <c r="F11"/>
  <c r="F36"/>
  <c r="F32"/>
  <c r="F8"/>
  <c r="F85" i="57"/>
  <c r="F81"/>
  <c r="F75"/>
  <c r="F71"/>
  <c r="F67"/>
  <c r="F65"/>
  <c r="F61"/>
  <c r="F49"/>
  <c r="F41"/>
  <c r="F37"/>
  <c r="F33"/>
  <c r="F29"/>
  <c r="F19"/>
  <c r="F17"/>
  <c r="F7"/>
  <c r="F59" i="55"/>
  <c r="F39"/>
  <c r="F53" i="56"/>
  <c r="F69" i="57"/>
  <c r="F73" i="61"/>
  <c r="F81" i="62"/>
  <c r="F63"/>
  <c r="F29"/>
  <c r="F19"/>
  <c r="F62" i="55"/>
  <c r="F92" i="57"/>
  <c r="F67" i="63"/>
  <c r="F53"/>
  <c r="F31"/>
  <c r="C99"/>
  <c r="F27"/>
  <c r="F25"/>
  <c r="F9"/>
  <c r="B99"/>
  <c r="F87" i="62"/>
  <c r="F79"/>
  <c r="F71"/>
  <c r="F61"/>
  <c r="F59"/>
  <c r="F55"/>
  <c r="F35"/>
  <c r="F33"/>
  <c r="F17"/>
  <c r="F13"/>
  <c r="F85" i="61"/>
  <c r="F65"/>
  <c r="F51"/>
  <c r="F49"/>
  <c r="F7"/>
  <c r="B99"/>
  <c r="F69" i="56"/>
  <c r="C99"/>
  <c r="F19"/>
  <c r="F13"/>
  <c r="B99"/>
  <c r="F81" i="55"/>
  <c r="F47"/>
  <c r="F41"/>
  <c r="F33"/>
  <c r="F31"/>
  <c r="F17"/>
  <c r="C99"/>
  <c r="F83" i="58"/>
  <c r="F81"/>
  <c r="F79"/>
  <c r="F77"/>
  <c r="F75"/>
  <c r="F69"/>
  <c r="F63"/>
  <c r="F59"/>
  <c r="F29"/>
  <c r="B99"/>
  <c r="F35"/>
  <c r="F93" i="57"/>
  <c r="F63"/>
  <c r="C99"/>
  <c r="K99" i="66"/>
  <c r="M8" i="65"/>
  <c r="D8" i="55" s="1"/>
  <c r="G8" s="1"/>
  <c r="V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19" s="1"/>
  <c r="O20" i="65"/>
  <c r="D20" i="56" s="1"/>
  <c r="O21" i="65"/>
  <c r="D21" i="56" s="1"/>
  <c r="G21" s="1"/>
  <c r="V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V41" s="1"/>
  <c r="O42" i="65"/>
  <c r="D42" i="56" s="1"/>
  <c r="G42" s="1"/>
  <c r="O43" i="65"/>
  <c r="D43" i="56" s="1"/>
  <c r="G43" s="1"/>
  <c r="O44" i="65"/>
  <c r="D44" i="56" s="1"/>
  <c r="G44" s="1"/>
  <c r="V44" s="1"/>
  <c r="O45" i="65"/>
  <c r="D45" i="56" s="1"/>
  <c r="G45" s="1"/>
  <c r="V45" s="1"/>
  <c r="O46" i="65"/>
  <c r="D46" i="56" s="1"/>
  <c r="G46" s="1"/>
  <c r="O47" i="65"/>
  <c r="D47" i="56" s="1"/>
  <c r="G47" s="1"/>
  <c r="O48" i="65"/>
  <c r="D48" i="56" s="1"/>
  <c r="G48" s="1"/>
  <c r="V48" s="1"/>
  <c r="O49" i="65"/>
  <c r="D49" i="56" s="1"/>
  <c r="G49" s="1"/>
  <c r="O49" s="1"/>
  <c r="O50" i="65"/>
  <c r="D50" i="56" s="1"/>
  <c r="G50" s="1"/>
  <c r="O50" s="1"/>
  <c r="O51" i="65"/>
  <c r="D51" i="56" s="1"/>
  <c r="G51" s="1"/>
  <c r="O51" s="1"/>
  <c r="O52" i="65"/>
  <c r="D52" i="56" s="1"/>
  <c r="G52" s="1"/>
  <c r="V52" s="1"/>
  <c r="O53" i="65"/>
  <c r="D53" i="56" s="1"/>
  <c r="G53" s="1"/>
  <c r="O53" s="1"/>
  <c r="O54" i="65"/>
  <c r="D54" i="56" s="1"/>
  <c r="G54" s="1"/>
  <c r="V54" s="1"/>
  <c r="O55" i="65"/>
  <c r="D55" i="56" s="1"/>
  <c r="G55" s="1"/>
  <c r="O56" i="65"/>
  <c r="D56" i="56" s="1"/>
  <c r="G56" s="1"/>
  <c r="O57" i="65"/>
  <c r="D57" i="56" s="1"/>
  <c r="G57" s="1"/>
  <c r="V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O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V81" s="1"/>
  <c r="O82" i="65"/>
  <c r="D82" i="56" s="1"/>
  <c r="G82" s="1"/>
  <c r="V82" s="1"/>
  <c r="O83" i="65"/>
  <c r="D83" i="56" s="1"/>
  <c r="G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O88" i="65"/>
  <c r="D88" i="56" s="1"/>
  <c r="G88" s="1"/>
  <c r="V88" s="1"/>
  <c r="O89" i="65"/>
  <c r="D89" i="56" s="1"/>
  <c r="G89" s="1"/>
  <c r="V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M10" i="65"/>
  <c r="D10" i="55" s="1"/>
  <c r="G10" s="1"/>
  <c r="M11" i="65"/>
  <c r="D11" i="55" s="1"/>
  <c r="G11" s="1"/>
  <c r="V11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M35" i="65"/>
  <c r="D35" i="55" s="1"/>
  <c r="G35" s="1"/>
  <c r="V35" s="1"/>
  <c r="M36" i="65"/>
  <c r="D36" i="55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G42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V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M56" i="65"/>
  <c r="D56" i="55" s="1"/>
  <c r="G56" s="1"/>
  <c r="V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M68" i="65"/>
  <c r="D68" i="55" s="1"/>
  <c r="M69" i="65"/>
  <c r="D69" i="55" s="1"/>
  <c r="M70" i="65"/>
  <c r="D70" i="55" s="1"/>
  <c r="M71" i="65"/>
  <c r="D71" i="55" s="1"/>
  <c r="G71" s="1"/>
  <c r="M72" i="65"/>
  <c r="D72" i="55" s="1"/>
  <c r="M73" i="65"/>
  <c r="D73" i="55" s="1"/>
  <c r="M74" i="65"/>
  <c r="D74" i="55" s="1"/>
  <c r="M75" i="65"/>
  <c r="D75" i="55" s="1"/>
  <c r="G75" s="1"/>
  <c r="V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M87" i="65"/>
  <c r="D87" i="55" s="1"/>
  <c r="M88" i="65"/>
  <c r="D88" i="55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M93" i="65"/>
  <c r="D93" i="55" s="1"/>
  <c r="M94" i="65"/>
  <c r="D94" i="55" s="1"/>
  <c r="G94" s="1"/>
  <c r="O94" s="1"/>
  <c r="M95" i="65"/>
  <c r="D95" i="55" s="1"/>
  <c r="G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O66" s="1"/>
  <c r="N70"/>
  <c r="N74"/>
  <c r="N78"/>
  <c r="N9"/>
  <c r="N13"/>
  <c r="N25"/>
  <c r="N29"/>
  <c r="N4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N36"/>
  <c r="N40"/>
  <c r="N44"/>
  <c r="N48"/>
  <c r="O48" s="1"/>
  <c r="N52"/>
  <c r="N55"/>
  <c r="O55" s="1"/>
  <c r="N56"/>
  <c r="N59"/>
  <c r="O59" s="1"/>
  <c r="N60"/>
  <c r="N63"/>
  <c r="N64"/>
  <c r="N67"/>
  <c r="N68"/>
  <c r="N71"/>
  <c r="N72"/>
  <c r="N75"/>
  <c r="N76"/>
  <c r="N79"/>
  <c r="O79" s="1"/>
  <c r="N80"/>
  <c r="N83"/>
  <c r="O83" s="1"/>
  <c r="N84"/>
  <c r="N87"/>
  <c r="O87" s="1"/>
  <c r="N88"/>
  <c r="N91"/>
  <c r="O91" s="1"/>
  <c r="N92"/>
  <c r="N95"/>
  <c r="N96"/>
  <c r="I99"/>
  <c r="N81"/>
  <c r="O81" s="1"/>
  <c r="N82"/>
  <c r="O82" s="1"/>
  <c r="N85"/>
  <c r="N86"/>
  <c r="N89"/>
  <c r="O89" s="1"/>
  <c r="N90"/>
  <c r="O90" s="1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O48" i="55"/>
  <c r="V24"/>
  <c r="V43"/>
  <c r="O98"/>
  <c r="V10" i="56"/>
  <c r="V19"/>
  <c r="V24"/>
  <c r="V35"/>
  <c r="O35"/>
  <c r="V51"/>
  <c r="N8" i="55"/>
  <c r="F9"/>
  <c r="I99"/>
  <c r="M99"/>
  <c r="N12"/>
  <c r="O12" s="1"/>
  <c r="F13"/>
  <c r="N28"/>
  <c r="O28" s="1"/>
  <c r="F29"/>
  <c r="N44"/>
  <c r="F45"/>
  <c r="N60"/>
  <c r="O60" s="1"/>
  <c r="F61"/>
  <c r="O64"/>
  <c r="O29" i="56"/>
  <c r="O66" i="55"/>
  <c r="V15" i="56"/>
  <c r="O15"/>
  <c r="V36"/>
  <c r="O38"/>
  <c r="V47"/>
  <c r="O47"/>
  <c r="O54"/>
  <c r="V59"/>
  <c r="V70"/>
  <c r="V78"/>
  <c r="O78"/>
  <c r="V83"/>
  <c r="V91"/>
  <c r="V94"/>
  <c r="V68" i="57"/>
  <c r="V12" i="55"/>
  <c r="V17"/>
  <c r="V28"/>
  <c r="V60"/>
  <c r="V95"/>
  <c r="V11" i="56"/>
  <c r="O11"/>
  <c r="V18"/>
  <c r="O18"/>
  <c r="V27"/>
  <c r="O27"/>
  <c r="O32"/>
  <c r="V34"/>
  <c r="V43"/>
  <c r="O43"/>
  <c r="V50"/>
  <c r="B99" i="55"/>
  <c r="F3"/>
  <c r="K99"/>
  <c r="F5"/>
  <c r="G18"/>
  <c r="O19"/>
  <c r="N20"/>
  <c r="F21"/>
  <c r="G34"/>
  <c r="N36"/>
  <c r="F37"/>
  <c r="G50"/>
  <c r="O51"/>
  <c r="N52"/>
  <c r="F53"/>
  <c r="O5" i="56"/>
  <c r="O77"/>
  <c r="V7"/>
  <c r="O7"/>
  <c r="V14"/>
  <c r="V23"/>
  <c r="O23"/>
  <c r="V28"/>
  <c r="V55"/>
  <c r="V58"/>
  <c r="V66"/>
  <c r="O74"/>
  <c r="V79"/>
  <c r="V87"/>
  <c r="V90"/>
  <c r="V95"/>
  <c r="O95"/>
  <c r="J99" i="55"/>
  <c r="G6"/>
  <c r="N24"/>
  <c r="O24" s="1"/>
  <c r="N40"/>
  <c r="O40" s="1"/>
  <c r="N56"/>
  <c r="V71"/>
  <c r="G3" i="56"/>
  <c r="V56"/>
  <c r="V64"/>
  <c r="B99" i="57"/>
  <c r="F3"/>
  <c r="K99"/>
  <c r="N82"/>
  <c r="F83"/>
  <c r="F97"/>
  <c r="C99" i="58"/>
  <c r="I99"/>
  <c r="M99"/>
  <c r="N4"/>
  <c r="F5"/>
  <c r="N12"/>
  <c r="F13"/>
  <c r="N20"/>
  <c r="F21"/>
  <c r="V22"/>
  <c r="V64" i="55"/>
  <c r="F3" i="56"/>
  <c r="V9"/>
  <c r="V29"/>
  <c r="V49"/>
  <c r="V77"/>
  <c r="V97"/>
  <c r="N3" i="57"/>
  <c r="V62" i="58"/>
  <c r="N3" i="56"/>
  <c r="N90" i="57"/>
  <c r="F91"/>
  <c r="K99" i="58"/>
  <c r="U99"/>
  <c r="F9"/>
  <c r="F17"/>
  <c r="V58"/>
  <c r="V90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45" i="58" l="1"/>
  <c r="O30"/>
  <c r="O74"/>
  <c r="O42"/>
  <c r="O26"/>
  <c r="O58" i="56"/>
  <c r="O46"/>
  <c r="O56"/>
  <c r="O93"/>
  <c r="O13"/>
  <c r="O70"/>
  <c r="O62"/>
  <c r="O42"/>
  <c r="O30"/>
  <c r="O26"/>
  <c r="O22"/>
  <c r="O14"/>
  <c r="O10"/>
  <c r="O3" i="55"/>
  <c r="O71"/>
  <c r="O43"/>
  <c r="O4"/>
  <c r="O78"/>
  <c r="O17"/>
  <c r="O9" i="58"/>
  <c r="O75" i="56"/>
  <c r="V39"/>
  <c r="O71"/>
  <c r="O67"/>
  <c r="O63"/>
  <c r="V31"/>
  <c r="G87" i="55"/>
  <c r="O87" s="1"/>
  <c r="G67"/>
  <c r="V67" s="1"/>
  <c r="G55"/>
  <c r="V55" s="1"/>
  <c r="O91"/>
  <c r="V87"/>
  <c r="V4"/>
  <c r="V3"/>
  <c r="O27"/>
  <c r="O63"/>
  <c r="O35"/>
  <c r="O7"/>
  <c r="G86"/>
  <c r="V96"/>
  <c r="O46"/>
  <c r="V78"/>
  <c r="O22" i="58"/>
  <c r="G34" i="57"/>
  <c r="V34" s="1"/>
  <c r="O93" i="58"/>
  <c r="V37"/>
  <c r="V61"/>
  <c r="G43"/>
  <c r="V43" s="1"/>
  <c r="V26"/>
  <c r="G50" i="57"/>
  <c r="V50" s="1"/>
  <c r="O21" i="56"/>
  <c r="V42" i="58"/>
  <c r="O81"/>
  <c r="V30"/>
  <c r="V69" i="56"/>
  <c r="V37"/>
  <c r="V17"/>
  <c r="F99"/>
  <c r="V46"/>
  <c r="V30"/>
  <c r="O20" i="55"/>
  <c r="V62" i="56"/>
  <c r="V22"/>
  <c r="V94" i="55"/>
  <c r="O57" i="56"/>
  <c r="V42"/>
  <c r="V26"/>
  <c r="O22" i="55"/>
  <c r="O85" i="56"/>
  <c r="O11" i="55"/>
  <c r="V33" i="56"/>
  <c r="V13"/>
  <c r="O45"/>
  <c r="V74" i="58"/>
  <c r="O65" i="56"/>
  <c r="O38" i="55"/>
  <c r="O94" i="56"/>
  <c r="O86"/>
  <c r="E99"/>
  <c r="G8"/>
  <c r="V8" s="1"/>
  <c r="G4"/>
  <c r="V4" s="1"/>
  <c r="F99" i="63"/>
  <c r="V93" i="56"/>
  <c r="O96"/>
  <c r="G92" i="55"/>
  <c r="O90"/>
  <c r="G88"/>
  <c r="O88" s="1"/>
  <c r="O82"/>
  <c r="V80"/>
  <c r="G72"/>
  <c r="G68"/>
  <c r="G36"/>
  <c r="V36" s="1"/>
  <c r="G9"/>
  <c r="V9" s="1"/>
  <c r="O56"/>
  <c r="O52"/>
  <c r="O44"/>
  <c r="G26"/>
  <c r="V16"/>
  <c r="O80" i="56"/>
  <c r="V61"/>
  <c r="V53"/>
  <c r="O92"/>
  <c r="O88"/>
  <c r="O84"/>
  <c r="O76"/>
  <c r="O72"/>
  <c r="O68"/>
  <c r="O64"/>
  <c r="O60"/>
  <c r="O52"/>
  <c r="O44"/>
  <c r="O41"/>
  <c r="O40"/>
  <c r="O36"/>
  <c r="O25"/>
  <c r="O24"/>
  <c r="O6"/>
  <c r="O95" i="55"/>
  <c r="G74"/>
  <c r="G70"/>
  <c r="O62"/>
  <c r="G30"/>
  <c r="E99"/>
  <c r="G13"/>
  <c r="O84"/>
  <c r="O76"/>
  <c r="O32"/>
  <c r="D99"/>
  <c r="V77" i="58"/>
  <c r="O53"/>
  <c r="V41"/>
  <c r="O17"/>
  <c r="V65"/>
  <c r="V25"/>
  <c r="O14"/>
  <c r="O6"/>
  <c r="G54" i="57"/>
  <c r="V54" s="1"/>
  <c r="G6"/>
  <c r="O6" s="1"/>
  <c r="O24"/>
  <c r="G91" i="58"/>
  <c r="G75"/>
  <c r="V66"/>
  <c r="G59"/>
  <c r="O57"/>
  <c r="O29"/>
  <c r="G27"/>
  <c r="O27" s="1"/>
  <c r="E99"/>
  <c r="G11"/>
  <c r="V11" s="1"/>
  <c r="V97"/>
  <c r="D99"/>
  <c r="G82" i="57"/>
  <c r="V82" s="1"/>
  <c r="G46"/>
  <c r="V46" s="1"/>
  <c r="O44"/>
  <c r="G25"/>
  <c r="V25" s="1"/>
  <c r="G9"/>
  <c r="V9" s="1"/>
  <c r="O56"/>
  <c r="O4"/>
  <c r="V21" i="58"/>
  <c r="G5" i="57"/>
  <c r="V5" s="1"/>
  <c r="G21"/>
  <c r="V21" s="1"/>
  <c r="G37"/>
  <c r="G53"/>
  <c r="O53" s="1"/>
  <c r="G69"/>
  <c r="O69" s="1"/>
  <c r="O40"/>
  <c r="O83" i="55"/>
  <c r="O75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V27" i="58" l="1"/>
  <c r="O67" i="55"/>
  <c r="O55"/>
  <c r="O4" i="56"/>
  <c r="V86" i="55"/>
  <c r="O86"/>
  <c r="O43" i="58"/>
  <c r="O50" i="57"/>
  <c r="O61"/>
  <c r="O11" i="58"/>
  <c r="O8" i="56"/>
  <c r="O12"/>
  <c r="O92" i="55"/>
  <c r="V92"/>
  <c r="V88"/>
  <c r="O72"/>
  <c r="V72"/>
  <c r="V68"/>
  <c r="O68"/>
  <c r="O36"/>
  <c r="O9"/>
  <c r="O74"/>
  <c r="V74"/>
  <c r="V70"/>
  <c r="O70"/>
  <c r="V30"/>
  <c r="O30"/>
  <c r="V13"/>
  <c r="O13"/>
  <c r="O49"/>
  <c r="O54" i="57"/>
  <c r="O46"/>
  <c r="O21"/>
  <c r="V6"/>
  <c r="O5"/>
  <c r="O91" i="58"/>
  <c r="V91"/>
  <c r="V75"/>
  <c r="O75"/>
  <c r="O59"/>
  <c r="V59"/>
  <c r="O56"/>
  <c r="O82" i="57"/>
  <c r="O25"/>
  <c r="O9"/>
  <c r="O77"/>
  <c r="V53"/>
  <c r="V45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BY7"/>
  <c r="CM7"/>
  <c r="DA7"/>
  <c r="CO93"/>
  <c r="CT95"/>
  <c r="DA95"/>
  <c r="BY66"/>
  <c r="DB95"/>
  <c r="DB67"/>
  <c r="DB63"/>
  <c r="DB42"/>
  <c r="DB37"/>
  <c r="DB33"/>
  <c r="DB29"/>
  <c r="DB25"/>
  <c r="BR99"/>
  <c r="DB3"/>
  <c r="BT96"/>
  <c r="BT32"/>
  <c r="BT28"/>
  <c r="DJ28" s="1"/>
  <c r="F28" i="40" s="1"/>
  <c r="BT24" i="54"/>
  <c r="BT8"/>
  <c r="CZ97"/>
  <c r="CZ6"/>
  <c r="BM96"/>
  <c r="BM62"/>
  <c r="BM42"/>
  <c r="BM40"/>
  <c r="BM16"/>
  <c r="BM4"/>
  <c r="DI4" s="1"/>
  <c r="E4" i="40" s="1"/>
  <c r="CO5" i="54"/>
  <c r="BF96"/>
  <c r="BF56"/>
  <c r="BF42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DH61" s="1"/>
  <c r="D61" i="40" s="1"/>
  <c r="CN63" i="54"/>
  <c r="BM64"/>
  <c r="DI64" s="1"/>
  <c r="E64" i="40" s="1"/>
  <c r="CU66" i="54"/>
  <c r="CA67"/>
  <c r="AY69"/>
  <c r="BM69"/>
  <c r="CG71"/>
  <c r="CN71"/>
  <c r="BF73"/>
  <c r="CA75"/>
  <c r="DC75"/>
  <c r="AY77"/>
  <c r="CO77"/>
  <c r="AY80"/>
  <c r="BF80"/>
  <c r="BB99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A40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CN66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C87"/>
  <c r="BY89"/>
  <c r="DA89"/>
  <c r="BF90"/>
  <c r="BF9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BT41"/>
  <c r="DJ41" s="1"/>
  <c r="F41" i="40" s="1"/>
  <c r="BT43" i="54"/>
  <c r="DA44"/>
  <c r="BT48"/>
  <c r="DJ48" s="1"/>
  <c r="F48" i="40" s="1"/>
  <c r="BT51" i="54"/>
  <c r="BT52"/>
  <c r="CZ53"/>
  <c r="DB55"/>
  <c r="BT58"/>
  <c r="DJ58" s="1"/>
  <c r="F58" i="40" s="1"/>
  <c r="DB59" i="54"/>
  <c r="BT60"/>
  <c r="DJ60" s="1"/>
  <c r="F60" i="40" s="1"/>
  <c r="CZ61" i="54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DJ12" s="1"/>
  <c r="F12" i="40" s="1"/>
  <c r="BT15" i="54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BT72"/>
  <c r="DJ72" s="1"/>
  <c r="F72" i="40" s="1"/>
  <c r="BT78" i="54"/>
  <c r="CZ78"/>
  <c r="BT81"/>
  <c r="DJ81" s="1"/>
  <c r="F81" i="40" s="1"/>
  <c r="BT83" i="54"/>
  <c r="DJ83" s="1"/>
  <c r="F83" i="40" s="1"/>
  <c r="BT86" i="54"/>
  <c r="BT89"/>
  <c r="BT93"/>
  <c r="DJ93" s="1"/>
  <c r="F93" i="40" s="1"/>
  <c r="BT95" i="54"/>
  <c r="DJ95" s="1"/>
  <c r="F95" i="40" s="1"/>
  <c r="BT4" i="54"/>
  <c r="BT7"/>
  <c r="DJ7" s="1"/>
  <c r="BT11"/>
  <c r="BT19"/>
  <c r="DJ19" s="1"/>
  <c r="F19" i="40" s="1"/>
  <c r="BT23" i="54"/>
  <c r="DB24"/>
  <c r="BT27"/>
  <c r="DA28"/>
  <c r="BT31"/>
  <c r="DA32"/>
  <c r="BT36"/>
  <c r="DJ36" s="1"/>
  <c r="F36" i="40" s="1"/>
  <c r="BT44" i="54"/>
  <c r="DJ44" s="1"/>
  <c r="F44" i="40" s="1"/>
  <c r="BT49" i="54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DI58" s="1"/>
  <c r="E58" i="40" s="1"/>
  <c r="BM60" i="54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DI8" s="1"/>
  <c r="E8" i="40" s="1"/>
  <c r="BM12" i="54"/>
  <c r="DI12" s="1"/>
  <c r="E12" i="40" s="1"/>
  <c r="BM15" i="54"/>
  <c r="BM17"/>
  <c r="BM25"/>
  <c r="DI25" s="1"/>
  <c r="E25" i="40" s="1"/>
  <c r="BM29" i="54"/>
  <c r="BM33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H39"/>
  <c r="D39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DI98" s="1"/>
  <c r="E98" i="40" s="1"/>
  <c r="BF9" i="54"/>
  <c r="BF23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DH71" s="1"/>
  <c r="D71" i="40" s="1"/>
  <c r="BF81" i="54"/>
  <c r="DH81" s="1"/>
  <c r="D81" i="40" s="1"/>
  <c r="BF83" i="54"/>
  <c r="BF86"/>
  <c r="BF88"/>
  <c r="DH88" s="1"/>
  <c r="D88" i="40" s="1"/>
  <c r="BF91" i="54"/>
  <c r="BF92"/>
  <c r="BF97"/>
  <c r="DH97" s="1"/>
  <c r="D97" i="40" s="1"/>
  <c r="BF17" i="54"/>
  <c r="BF30"/>
  <c r="DH30" s="1"/>
  <c r="D30" i="40" s="1"/>
  <c r="DJ34" i="54"/>
  <c r="F34" i="40" s="1"/>
  <c r="BF49" i="54"/>
  <c r="BF4"/>
  <c r="BF6"/>
  <c r="DH6" s="1"/>
  <c r="D6" i="40" s="1"/>
  <c r="DI6" i="54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DH37" s="1"/>
  <c r="D37" i="40" s="1"/>
  <c r="BF48" i="54"/>
  <c r="BF55"/>
  <c r="BF60"/>
  <c r="DH60" s="1"/>
  <c r="D60" i="40" s="1"/>
  <c r="BF63" i="54"/>
  <c r="BF65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H69" s="1"/>
  <c r="D69" i="40" s="1"/>
  <c r="DI69" i="54"/>
  <c r="E69" i="40" s="1"/>
  <c r="DJ69" i="54"/>
  <c r="F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AY6"/>
  <c r="DG6" s="1"/>
  <c r="AY8"/>
  <c r="AY9"/>
  <c r="DG9" s="1"/>
  <c r="C9" i="40" s="1"/>
  <c r="AY15" i="54"/>
  <c r="DG15" s="1"/>
  <c r="C15" i="40" s="1"/>
  <c r="DI15" i="54"/>
  <c r="E15" i="40" s="1"/>
  <c r="AY17" i="54"/>
  <c r="DG17" s="1"/>
  <c r="C17" i="40" s="1"/>
  <c r="AY19" i="54"/>
  <c r="DI19"/>
  <c r="E19" i="40" s="1"/>
  <c r="AY29" i="54"/>
  <c r="DG29" s="1"/>
  <c r="C29" i="40" s="1"/>
  <c r="DH29" i="54"/>
  <c r="D29" i="40" s="1"/>
  <c r="DI29" i="54"/>
  <c r="E29" i="40" s="1"/>
  <c r="AY32" i="54"/>
  <c r="DH32"/>
  <c r="D32" i="40" s="1"/>
  <c r="AY40" i="54"/>
  <c r="DG40" s="1"/>
  <c r="C40" i="40" s="1"/>
  <c r="CE40" i="54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AY62" i="54"/>
  <c r="DI62"/>
  <c r="E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AY83"/>
  <c r="AY86"/>
  <c r="AY95"/>
  <c r="AY97"/>
  <c r="DG97" s="1"/>
  <c r="C97" i="40" s="1"/>
  <c r="AY22" i="54"/>
  <c r="AY25"/>
  <c r="AY28"/>
  <c r="AY31"/>
  <c r="DJ31"/>
  <c r="F31" i="40" s="1"/>
  <c r="AY36" i="54"/>
  <c r="DG36" s="1"/>
  <c r="C36" i="40" s="1"/>
  <c r="CE36" i="54"/>
  <c r="AY39"/>
  <c r="DG39" s="1"/>
  <c r="C39" i="40" s="1"/>
  <c r="DJ39" i="54"/>
  <c r="F39" i="40" s="1"/>
  <c r="AY44" i="54"/>
  <c r="AY53"/>
  <c r="DG53" s="1"/>
  <c r="C53" i="40" s="1"/>
  <c r="CE53" i="54"/>
  <c r="AY59"/>
  <c r="AY61"/>
  <c r="DJ61"/>
  <c r="F61" i="40" s="1"/>
  <c r="DJ66" i="54"/>
  <c r="F66" i="40" s="1"/>
  <c r="DJ70" i="54"/>
  <c r="F70" i="40" s="1"/>
  <c r="CE77" i="54"/>
  <c r="CE93"/>
  <c r="AY10"/>
  <c r="DG10" s="1"/>
  <c r="C10" i="40" s="1"/>
  <c r="AY56" i="54"/>
  <c r="AY89"/>
  <c r="DG89" s="1"/>
  <c r="C89" i="40" s="1"/>
  <c r="CE89" i="54"/>
  <c r="AY91"/>
  <c r="AY92"/>
  <c r="AY94"/>
  <c r="AV99"/>
  <c r="DH4"/>
  <c r="D4" i="40" s="1"/>
  <c r="AY18" i="54"/>
  <c r="AY3"/>
  <c r="DG3" s="1"/>
  <c r="C3" i="40" s="1"/>
  <c r="CF8" i="54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H26"/>
  <c r="D26" i="40" s="1"/>
  <c r="AY33" i="54"/>
  <c r="DI33"/>
  <c r="E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DH55" i="54"/>
  <c r="D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AY84"/>
  <c r="DG84" s="1"/>
  <c r="C84" i="40" s="1"/>
  <c r="AY88" i="54"/>
  <c r="AY90"/>
  <c r="DG90" s="1"/>
  <c r="C90" i="40" s="1"/>
  <c r="AY98" i="54"/>
  <c r="DG5"/>
  <c r="C5" i="40" s="1"/>
  <c r="DH5" i="54"/>
  <c r="D5" i="40" s="1"/>
  <c r="DJ5" i="54"/>
  <c r="F5" i="40" s="1"/>
  <c r="DG8" i="54"/>
  <c r="C8" i="40" s="1"/>
  <c r="DJ8" i="54"/>
  <c r="F8" i="40" s="1"/>
  <c r="DI9" i="54"/>
  <c r="E9" i="40" s="1"/>
  <c r="DJ11" i="54"/>
  <c r="F11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J27" i="54"/>
  <c r="F27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H48" i="54"/>
  <c r="D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DG87" i="54"/>
  <c r="C87" i="40" s="1"/>
  <c r="DJ87" i="54"/>
  <c r="F87" i="40" s="1"/>
  <c r="AR89" i="54"/>
  <c r="DF89" s="1"/>
  <c r="B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I97" i="54"/>
  <c r="E97" i="40" s="1"/>
  <c r="DJ97" i="54"/>
  <c r="F97" i="40" s="1"/>
  <c r="AR23" i="54"/>
  <c r="DF23" s="1"/>
  <c r="B23" i="40" s="1"/>
  <c r="DI23" i="54"/>
  <c r="E23" i="40" s="1"/>
  <c r="DG26" i="54"/>
  <c r="C26" i="40" s="1"/>
  <c r="DI26" i="54"/>
  <c r="E26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G51" i="54"/>
  <c r="C51" i="40" s="1"/>
  <c r="DG52" i="54"/>
  <c r="BX54"/>
  <c r="DG62"/>
  <c r="C62" i="40" s="1"/>
  <c r="BX62" i="54"/>
  <c r="DG66"/>
  <c r="DG70"/>
  <c r="BX70"/>
  <c r="DG81"/>
  <c r="C81" i="40" s="1"/>
  <c r="DG88" i="54"/>
  <c r="C88" i="40" s="1"/>
  <c r="DG96" i="54"/>
  <c r="C96" i="40" s="1"/>
  <c r="DJ96" i="54"/>
  <c r="F96" i="40" s="1"/>
  <c r="DG4" i="54"/>
  <c r="C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G18" i="54"/>
  <c r="C18" i="40" s="1"/>
  <c r="DH18" i="54"/>
  <c r="D18" i="40" s="1"/>
  <c r="AR21" i="54"/>
  <c r="DF21" s="1"/>
  <c r="B21" i="40" s="1"/>
  <c r="DG31" i="54"/>
  <c r="C31" i="40" s="1"/>
  <c r="DG34" i="54"/>
  <c r="AR35"/>
  <c r="DF35" s="1"/>
  <c r="B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AR63" i="54"/>
  <c r="DF63" s="1"/>
  <c r="B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9" i="54"/>
  <c r="C19" i="40" s="1"/>
  <c r="DG22" i="54"/>
  <c r="C22" i="40" s="1"/>
  <c r="DG25" i="54"/>
  <c r="C25" i="40" s="1"/>
  <c r="DG28" i="54"/>
  <c r="C28" i="40" s="1"/>
  <c r="AR30" i="54"/>
  <c r="DF30" s="1"/>
  <c r="B30" i="40" s="1"/>
  <c r="DG30" i="54"/>
  <c r="C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I60" i="54"/>
  <c r="E60" i="40" s="1"/>
  <c r="AR64" i="54"/>
  <c r="DF64" s="1"/>
  <c r="B64" i="40" s="1"/>
  <c r="DH64" i="54"/>
  <c r="D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I94" i="54"/>
  <c r="E94" i="40" s="1"/>
  <c r="BX94" i="54"/>
  <c r="AR98"/>
  <c r="DF98" s="1"/>
  <c r="B98" i="40" s="1"/>
  <c r="DG98" i="54"/>
  <c r="C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F14"/>
  <c r="CL14"/>
  <c r="CP14" s="1"/>
  <c r="CV14"/>
  <c r="BZ18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18" i="54" l="1"/>
  <c r="DD77"/>
  <c r="DD33"/>
  <c r="DD94"/>
  <c r="DD81"/>
  <c r="DD71"/>
  <c r="DD55"/>
  <c r="DD29"/>
  <c r="CW16"/>
  <c r="CW8"/>
  <c r="CP38"/>
  <c r="CP26"/>
  <c r="CP7"/>
  <c r="CP87"/>
  <c r="CP44"/>
  <c r="CP35"/>
  <c r="CP12"/>
  <c r="CP42"/>
  <c r="CI17"/>
  <c r="CI15"/>
  <c r="C6" i="40"/>
  <c r="G6" s="1"/>
  <c r="DK6" i="54"/>
  <c r="CI74"/>
  <c r="CB61"/>
  <c r="DK5"/>
  <c r="CB14"/>
  <c r="CB41"/>
  <c r="CB18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B99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C99" i="40" l="1"/>
  <c r="G99" s="1"/>
  <c r="AE99" i="29"/>
  <c r="AE3" i="24"/>
  <c r="G3" i="40"/>
  <c r="AE99" i="28"/>
  <c r="AE99" i="27"/>
  <c r="AE99" i="26"/>
  <c r="AC7" i="30"/>
  <c r="AD7" s="1"/>
  <c r="AC11"/>
  <c r="AD11" s="1"/>
  <c r="AC15"/>
  <c r="AC19"/>
  <c r="AC23"/>
  <c r="AC27"/>
  <c r="AC31"/>
  <c r="AC35"/>
  <c r="AC39"/>
  <c r="AC43"/>
  <c r="AC47"/>
  <c r="AC51"/>
  <c r="AC55"/>
  <c r="AC59"/>
  <c r="AC63"/>
  <c r="AC67"/>
  <c r="AC71"/>
  <c r="AC75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27"/>
  <c r="AD31"/>
  <c r="AD35"/>
  <c r="AD39"/>
  <c r="AD43"/>
  <c r="AD47"/>
  <c r="AD51"/>
  <c r="AD55"/>
  <c r="AD59"/>
  <c r="AD63"/>
  <c r="AD67"/>
  <c r="AD71"/>
  <c r="AD75"/>
  <c r="AD70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N11" i="28" s="1"/>
  <c r="L11" i="53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M20" i="14"/>
  <c r="E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H25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J25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V33" i="6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N54" i="26" s="1"/>
  <c r="O54" i="53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N58" i="27" s="1"/>
  <c r="K58" i="53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Q68" i="44"/>
  <c r="K65" i="53"/>
  <c r="T65" s="1"/>
  <c r="N65" i="26" s="1"/>
  <c r="O65" i="53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O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N68" i="28" s="1"/>
  <c r="L68" i="53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V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O78" i="63" l="1"/>
  <c r="J82" i="44"/>
  <c r="H83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J83" i="44"/>
  <c r="G8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N86" i="28" s="1"/>
  <c r="L86" i="53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N88" i="27" s="1"/>
  <c r="K88" i="53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3"/>
  <c r="G88" i="44"/>
  <c r="O86" i="14"/>
  <c r="R86"/>
  <c r="T86"/>
  <c r="V86"/>
  <c r="B89" i="44"/>
  <c r="A89"/>
  <c r="H86" i="14"/>
  <c r="D88" i="44"/>
  <c r="AF91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N96" i="24"/>
  <c r="AF99" i="44"/>
  <c r="AG91" i="26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<sst xmlns="http://schemas.openxmlformats.org/spreadsheetml/2006/main" count="8056" uniqueCount="537">
  <si>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</si>
  <si>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</si>
  <si>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</si>
  <si>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</si>
  <si>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</si>
  <si>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</si>
  <si>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</si>
  <si>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</si>
  <si>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</si>
  <si>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</si>
  <si>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</si>
  <si>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</si>
  <si>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</si>
  <si>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</si>
  <si>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</si>
  <si>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</si>
  <si>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</si>
  <si>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</si>
  <si>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</si>
  <si>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</si>
  <si>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</si>
  <si>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</si>
  <si>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</si>
  <si>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</si>
  <si>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</si>
  <si>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</si>
  <si>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</si>
  <si>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</si>
  <si>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</si>
  <si>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</si>
  <si>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</si>
  <si>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</si>
  <si>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</si>
  <si>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</si>
  <si>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</si>
  <si>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</si>
  <si>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</si>
  <si>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</si>
  <si>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</si>
  <si>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</si>
  <si>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</si>
  <si>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</si>
  <si>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</si>
  <si>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</si>
  <si>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</si>
  <si>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</si>
  <si>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</si>
  <si>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</si>
  <si>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</si>
  <si>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</si>
  <si>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</si>
  <si>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</si>
  <si>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</si>
  <si>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</si>
  <si>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</si>
  <si>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</si>
  <si>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</si>
  <si>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</si>
  <si>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</si>
  <si>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</si>
  <si>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</si>
  <si>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</si>
  <si>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</si>
  <si>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</si>
  <si>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</si>
  <si>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</si>
  <si>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</si>
  <si>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</si>
  <si>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</si>
  <si>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</si>
  <si>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</si>
  <si>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</si>
  <si>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</si>
  <si>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</si>
  <si>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</si>
  <si>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</si>
  <si>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</si>
  <si>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</si>
  <si>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</si>
  <si>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</si>
  <si>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</si>
  <si>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</si>
  <si>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</si>
  <si>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</si>
  <si>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</si>
  <si>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</si>
  <si>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</si>
  <si>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</si>
  <si>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</si>
  <si>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</si>
  <si>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</si>
  <si>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</si>
  <si>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</si>
  <si>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</si>
  <si>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</si>
  <si>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</si>
  <si>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</si>
  <si>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</si>
  <si>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</si>
  <si>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</si>
  <si>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</si>
  <si>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</si>
  <si>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</si>
  <si>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</si>
  <si>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</si>
  <si>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</si>
  <si>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</si>
  <si>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</si>
  <si>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</si>
  <si>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</si>
  <si>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</si>
  <si>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</si>
  <si>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</si>
  <si>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</si>
  <si>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</si>
  <si>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</si>
  <si>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</si>
  <si>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</si>
  <si>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</si>
  <si>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</si>
  <si>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</si>
  <si>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</si>
  <si>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</si>
  <si>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</si>
  <si>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</si>
  <si>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</si>
  <si>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</si>
  <si>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</si>
  <si>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</si>
  <si>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</si>
  <si>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</si>
  <si>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</si>
  <si>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</si>
  <si>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</si>
  <si>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</si>
  <si>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</si>
  <si>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</si>
  <si>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</si>
  <si>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</si>
  <si>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</si>
  <si>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</si>
  <si>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</si>
  <si>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</si>
  <si>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</si>
  <si>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</si>
  <si>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</si>
  <si>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</si>
  <si>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</si>
  <si>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</si>
  <si>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</si>
  <si>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</si>
  <si>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</si>
  <si>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</si>
  <si>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</si>
  <si>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</si>
  <si>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</si>
  <si>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</si>
  <si>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</si>
  <si>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</si>
  <si>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</si>
  <si>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</si>
  <si>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</si>
  <si>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</si>
  <si>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</si>
  <si>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</si>
  <si>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</si>
  <si>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</si>
  <si>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</si>
  <si>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</si>
  <si>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</si>
  <si>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</si>
  <si>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</si>
  <si>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</si>
  <si>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</si>
  <si>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</si>
  <si>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</si>
  <si>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</si>
  <si>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</si>
  <si>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</si>
  <si>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</si>
  <si>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</si>
  <si>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</si>
  <si>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</si>
  <si>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</si>
  <si>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</si>
  <si>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</si>
  <si>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</si>
  <si>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</si>
  <si>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</si>
  <si>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</si>
  <si>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</si>
  <si>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</si>
  <si>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</si>
  <si>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</si>
  <si>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</si>
  <si>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</si>
  <si>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</si>
  <si>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</si>
  <si>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</si>
  <si>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</si>
  <si>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</si>
  <si>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</si>
  <si>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</si>
  <si>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</si>
  <si>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</si>
  <si>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</si>
  <si>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</si>
  <si>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</si>
  <si>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</si>
  <si>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</si>
  <si>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</si>
  <si>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</si>
  <si>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</si>
  <si>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</si>
  <si>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</si>
  <si>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</si>
  <si>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</si>
  <si>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</si>
  <si>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</si>
  <si>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</si>
  <si>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</si>
  <si>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</si>
  <si>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</si>
  <si>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</si>
  <si>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</si>
  <si>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</si>
  <si>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</si>
  <si>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</si>
  <si>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</si>
  <si>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</si>
  <si>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</si>
  <si>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</si>
  <si>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</si>
  <si>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</si>
  <si>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</si>
  <si>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</si>
  <si>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</si>
  <si>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</si>
  <si>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</si>
  <si>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</si>
  <si>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</si>
  <si>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</si>
  <si>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</si>
  <si>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</si>
  <si>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</si>
  <si>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</si>
  <si>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</si>
  <si>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</si>
  <si>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</si>
  <si>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</si>
  <si>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</si>
  <si>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</si>
  <si>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</si>
  <si>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</si>
  <si>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</si>
  <si>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</si>
  <si>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</si>
  <si>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</si>
  <si>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</si>
  <si>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</si>
  <si>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</si>
  <si>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</si>
  <si>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</si>
  <si>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</si>
  <si>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</si>
  <si>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</si>
  <si>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</si>
  <si>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</si>
  <si>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</si>
  <si>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</si>
  <si>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</si>
  <si>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</si>
  <si>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</si>
  <si>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</si>
  <si>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</si>
  <si>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</si>
  <si>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</si>
  <si>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</si>
  <si>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</si>
  <si>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</si>
  <si>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</si>
  <si>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</si>
  <si>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</si>
  <si>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</si>
  <si>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</si>
  <si>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</si>
  <si>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</si>
  <si>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</si>
  <si>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</si>
  <si>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</si>
  <si>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</si>
  <si>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</si>
  <si>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</si>
  <si>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</si>
  <si>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</si>
  <si>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</si>
  <si>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</si>
  <si>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</si>
  <si>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</si>
  <si>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</si>
  <si>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</si>
  <si>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</si>
  <si>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</si>
  <si>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</si>
  <si>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</si>
  <si>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</si>
  <si>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</si>
  <si>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</si>
  <si>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</si>
  <si>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</si>
  <si>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</si>
  <si>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</si>
  <si>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</si>
  <si>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</si>
  <si>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</si>
  <si>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</si>
  <si>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</si>
  <si>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</si>
  <si>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</si>
  <si>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</si>
  <si>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</si>
  <si>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</si>
  <si>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</si>
  <si>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</si>
  <si>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</si>
  <si>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</si>
  <si>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</si>
  <si>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</si>
  <si>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</si>
  <si>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</si>
  <si>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</si>
  <si>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</si>
  <si>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</si>
  <si>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</si>
  <si>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</si>
  <si>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</si>
  <si>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</si>
  <si>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</si>
  <si>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</si>
  <si>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</si>
  <si>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</si>
  <si>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</si>
  <si>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</si>
  <si>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</si>
  <si>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</si>
  <si>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</si>
  <si>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</si>
  <si>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</si>
  <si>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</si>
  <si>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</si>
  <si>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</si>
  <si>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</si>
  <si>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</si>
  <si>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</si>
  <si>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</si>
  <si>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</si>
  <si>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</si>
  <si>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</si>
  <si>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</si>
  <si>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</si>
  <si>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</si>
  <si>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</si>
  <si>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</si>
  <si>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</si>
  <si>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</si>
  <si>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</si>
  <si>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</si>
  <si>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</si>
  <si>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</si>
  <si>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</si>
  <si>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</si>
  <si>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</si>
  <si>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</si>
  <si>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</si>
  <si>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</si>
  <si>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</si>
  <si>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</si>
  <si>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</si>
  <si>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</si>
  <si>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</si>
  <si>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</si>
  <si>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</si>
  <si>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</si>
  <si>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</si>
  <si>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</si>
  <si>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</si>
  <si>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</si>
  <si>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</si>
  <si>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</si>
  <si>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</si>
  <si>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</si>
  <si>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</si>
  <si>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</si>
  <si>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</si>
  <si>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</si>
  <si>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</si>
  <si>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</si>
  <si>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</si>
  <si>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</si>
  <si>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</si>
  <si>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</si>
  <si>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</si>
  <si>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</si>
  <si>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</si>
  <si>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</si>
  <si>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</si>
  <si>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</si>
  <si>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</si>
  <si>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</si>
  <si>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</si>
  <si>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</si>
  <si>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</si>
  <si>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</si>
  <si>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</si>
  <si>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</si>
  <si>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</si>
  <si>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</si>
  <si>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</si>
  <si>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</si>
  <si>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</si>
  <si>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</si>
  <si>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</si>
  <si>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</si>
  <si>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</si>
  <si>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</si>
  <si>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</si>
  <si>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</si>
  <si>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</si>
  <si>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</si>
  <si>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</si>
  <si>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</si>
  <si>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</si>
  <si>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</si>
  <si>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</si>
  <si>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</si>
  <si>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</si>
  <si>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</si>
  <si>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</si>
  <si>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</si>
  <si>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</si>
  <si>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</si>
  <si>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</si>
  <si>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</si>
  <si>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</si>
  <si>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</si>
  <si>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</si>
  <si>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44IS2022/07/14</t>
  </si>
  <si>
    <t>BRBCL(ER-17)</t>
  </si>
  <si>
    <t>FSTPP I &amp; II(ER-17)</t>
  </si>
  <si>
    <t>KGSU1AND2(SR-17)</t>
  </si>
  <si>
    <t>KGSU3AND4(SR-17)</t>
  </si>
  <si>
    <t>KHSTPP-II(ER-17)</t>
  </si>
  <si>
    <t>KKNP(SR-17)</t>
  </si>
  <si>
    <t>KUDGI(SR-17)</t>
  </si>
  <si>
    <t>MAPS(SR-17)</t>
  </si>
  <si>
    <t>NLCEXP(SR-17)</t>
  </si>
  <si>
    <t>NLCIIST1(SR-17)</t>
  </si>
  <si>
    <t>NLCIIST2(SR-17)</t>
  </si>
  <si>
    <t>NLCTS2EXP(SR-17)</t>
  </si>
  <si>
    <t>NNTPP(SR-17)</t>
  </si>
  <si>
    <t>NTPL(SR-17)</t>
  </si>
  <si>
    <t>RSTPSU1TO6(SR-17)</t>
  </si>
  <si>
    <t>RSTPSU7(SR-17)</t>
  </si>
  <si>
    <t>SIMHST2(SR-17)</t>
  </si>
  <si>
    <t>TALA(ER-17)</t>
  </si>
  <si>
    <t>TALST2(SR-17)</t>
  </si>
  <si>
    <t>VALLURNTECL(SR-17)</t>
  </si>
  <si>
    <t>APNRL</t>
  </si>
  <si>
    <t>BSHP</t>
  </si>
  <si>
    <t>CHANJUII</t>
  </si>
  <si>
    <t>ESSARMPL</t>
  </si>
  <si>
    <t>GBHHPL</t>
  </si>
  <si>
    <t>GEE_HP</t>
  </si>
  <si>
    <t>GOA_Beneficiary</t>
  </si>
  <si>
    <t>HP</t>
  </si>
  <si>
    <t>HP-GOVT</t>
  </si>
  <si>
    <t>ITCWIND</t>
  </si>
  <si>
    <t>JHABUA_IPP</t>
  </si>
  <si>
    <t>JPL</t>
  </si>
  <si>
    <t>JPL-2</t>
  </si>
  <si>
    <t>KSEB</t>
  </si>
  <si>
    <t>KSK_MAHANADI</t>
  </si>
  <si>
    <t>Manipur_Ben</t>
  </si>
  <si>
    <t>Meghalaya_Ben</t>
  </si>
  <si>
    <t>MSEDCL</t>
  </si>
  <si>
    <t>NBVLIPP</t>
  </si>
  <si>
    <t>PCKL</t>
  </si>
  <si>
    <t>SAINJ</t>
  </si>
  <si>
    <t>SEILP2</t>
  </si>
  <si>
    <t>SHPPBPL</t>
  </si>
  <si>
    <t>SIKKIM</t>
  </si>
  <si>
    <t>SINGOLI</t>
  </si>
  <si>
    <t>TANGEDCO</t>
  </si>
  <si>
    <t>Teesta_III</t>
  </si>
  <si>
    <t>VSPL-RAJ</t>
  </si>
  <si>
    <t>TS1PL_BKN</t>
  </si>
  <si>
    <t>ANTA_CRF(NR-73)</t>
  </si>
  <si>
    <t>ANTA_GF(NR-73)</t>
  </si>
  <si>
    <t>ANTA_LF(NR-73)</t>
  </si>
  <si>
    <t>ANTA_RF(NR-73)</t>
  </si>
  <si>
    <t>AURY_CRF(NR-73)</t>
  </si>
  <si>
    <t>AURY_GF(NR-73)</t>
  </si>
  <si>
    <t>AURY_LF(NR-73)</t>
  </si>
  <si>
    <t>AURY_RF(NR-73)</t>
  </si>
  <si>
    <t>BSIUL(NR-73)</t>
  </si>
  <si>
    <t>CHAMERA1(NR-73)</t>
  </si>
  <si>
    <t>CHAMERA2(NR-73)</t>
  </si>
  <si>
    <t>CHAMERA3(NR-73)</t>
  </si>
  <si>
    <t>DADRI_CRF(NR-73)</t>
  </si>
  <si>
    <t>DADRI_GF(NR-73)</t>
  </si>
  <si>
    <t>DADRI_LF(NR-73)</t>
  </si>
  <si>
    <t>DADRI_RF(NR-73)</t>
  </si>
  <si>
    <t>DADRT2(NR-73)</t>
  </si>
  <si>
    <t>DHAULIGNGA(NR-73)</t>
  </si>
  <si>
    <t>DULHASTI(NR-73)</t>
  </si>
  <si>
    <t>JHAJJAR(NR-73)</t>
  </si>
  <si>
    <t>KOTESHWR(NR-73)</t>
  </si>
  <si>
    <t>NAPP(NR-73)</t>
  </si>
  <si>
    <t>NJPC(NR-73)</t>
  </si>
  <si>
    <t>PARBATI3(NR-73)</t>
  </si>
  <si>
    <t>RAPPB(NR-73)</t>
  </si>
  <si>
    <t>RAPPC(NR-73)</t>
  </si>
  <si>
    <t>RIHAND1(NR-73)</t>
  </si>
  <si>
    <t>RIHAND2(NR-73)</t>
  </si>
  <si>
    <t>RIHAND3(NR-73)</t>
  </si>
  <si>
    <t>SALAL(NR-73)</t>
  </si>
  <si>
    <t>SASAN(WR-52)</t>
  </si>
  <si>
    <t>SEWA2(NR-73)</t>
  </si>
  <si>
    <t>SINGRAULI(NR-73)</t>
  </si>
  <si>
    <t>SINGRAULI_HYDRO(NR-73)</t>
  </si>
  <si>
    <t>TANAKPUR(NR-73)</t>
  </si>
  <si>
    <t>TEHRI(NR-73)</t>
  </si>
  <si>
    <t>UNCHAHAR1(NR-73)</t>
  </si>
  <si>
    <t>UNCHAHAR2(NR-73)</t>
  </si>
  <si>
    <t>UNCHAHAR3(NR-73)</t>
  </si>
  <si>
    <t>UNCHAHAR4(NR-73)</t>
  </si>
  <si>
    <t>URI2(NR-73)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</si>
</sst>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11" fillId="0" borderId="0" xfId="0" applyFon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120</v>
          </cell>
        </row>
      </sheetData>
      <sheetData sheetId="16">
        <row r="5">
          <cell r="B5">
            <v>120</v>
          </cell>
        </row>
      </sheetData>
      <sheetData sheetId="17">
        <row r="5">
          <cell r="B5">
            <v>120</v>
          </cell>
        </row>
      </sheetData>
      <sheetData sheetId="18">
        <row r="5">
          <cell r="B5">
            <v>120</v>
          </cell>
          <cell r="C5">
            <v>0</v>
          </cell>
          <cell r="D5">
            <v>187</v>
          </cell>
          <cell r="E5">
            <v>0</v>
          </cell>
          <cell r="H5">
            <v>120</v>
          </cell>
          <cell r="I5">
            <v>0</v>
          </cell>
          <cell r="J5">
            <v>31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187</v>
          </cell>
          <cell r="E6">
            <v>0</v>
          </cell>
          <cell r="H6">
            <v>120</v>
          </cell>
          <cell r="I6">
            <v>0</v>
          </cell>
          <cell r="J6">
            <v>31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187</v>
          </cell>
          <cell r="E7">
            <v>0</v>
          </cell>
          <cell r="H7">
            <v>120</v>
          </cell>
          <cell r="I7">
            <v>0</v>
          </cell>
          <cell r="J7">
            <v>31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187</v>
          </cell>
          <cell r="E8">
            <v>0</v>
          </cell>
          <cell r="H8">
            <v>120</v>
          </cell>
          <cell r="I8">
            <v>0</v>
          </cell>
          <cell r="J8">
            <v>31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187</v>
          </cell>
          <cell r="E9">
            <v>0</v>
          </cell>
          <cell r="H9">
            <v>120</v>
          </cell>
          <cell r="I9">
            <v>0</v>
          </cell>
          <cell r="J9">
            <v>31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187</v>
          </cell>
          <cell r="E10">
            <v>0</v>
          </cell>
          <cell r="H10">
            <v>120</v>
          </cell>
          <cell r="I10">
            <v>0</v>
          </cell>
          <cell r="J10">
            <v>31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187</v>
          </cell>
          <cell r="E11">
            <v>0</v>
          </cell>
          <cell r="H11">
            <v>120</v>
          </cell>
          <cell r="I11">
            <v>0</v>
          </cell>
          <cell r="J11">
            <v>31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187</v>
          </cell>
          <cell r="E12">
            <v>0</v>
          </cell>
          <cell r="H12">
            <v>120</v>
          </cell>
          <cell r="I12">
            <v>0</v>
          </cell>
          <cell r="J12">
            <v>31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187</v>
          </cell>
          <cell r="E13">
            <v>0</v>
          </cell>
          <cell r="H13">
            <v>120</v>
          </cell>
          <cell r="I13">
            <v>0</v>
          </cell>
          <cell r="J13">
            <v>32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187</v>
          </cell>
          <cell r="E14">
            <v>0</v>
          </cell>
          <cell r="H14">
            <v>120</v>
          </cell>
          <cell r="I14">
            <v>0</v>
          </cell>
          <cell r="J14">
            <v>32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187</v>
          </cell>
          <cell r="E15">
            <v>0</v>
          </cell>
          <cell r="H15">
            <v>120</v>
          </cell>
          <cell r="I15">
            <v>0</v>
          </cell>
          <cell r="J15">
            <v>32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187</v>
          </cell>
          <cell r="E16">
            <v>0</v>
          </cell>
          <cell r="H16">
            <v>120</v>
          </cell>
          <cell r="I16">
            <v>0</v>
          </cell>
          <cell r="J16">
            <v>32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187</v>
          </cell>
          <cell r="E17">
            <v>0</v>
          </cell>
          <cell r="H17">
            <v>120</v>
          </cell>
          <cell r="I17">
            <v>0</v>
          </cell>
          <cell r="J17">
            <v>32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187</v>
          </cell>
          <cell r="E18">
            <v>0</v>
          </cell>
          <cell r="H18">
            <v>120</v>
          </cell>
          <cell r="I18">
            <v>0</v>
          </cell>
          <cell r="J18">
            <v>32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187</v>
          </cell>
          <cell r="E19">
            <v>0</v>
          </cell>
          <cell r="H19">
            <v>120</v>
          </cell>
          <cell r="I19">
            <v>0</v>
          </cell>
          <cell r="J19">
            <v>32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187</v>
          </cell>
          <cell r="E20">
            <v>0</v>
          </cell>
          <cell r="H20">
            <v>120</v>
          </cell>
          <cell r="I20">
            <v>0</v>
          </cell>
          <cell r="J20">
            <v>32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187</v>
          </cell>
          <cell r="E21">
            <v>0</v>
          </cell>
          <cell r="H21">
            <v>120</v>
          </cell>
          <cell r="I21">
            <v>0</v>
          </cell>
          <cell r="J21">
            <v>34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187</v>
          </cell>
          <cell r="E22">
            <v>0</v>
          </cell>
          <cell r="H22">
            <v>120</v>
          </cell>
          <cell r="I22">
            <v>0</v>
          </cell>
          <cell r="J22">
            <v>34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187</v>
          </cell>
          <cell r="E23">
            <v>0</v>
          </cell>
          <cell r="H23">
            <v>120</v>
          </cell>
          <cell r="I23">
            <v>0</v>
          </cell>
          <cell r="J23">
            <v>34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187</v>
          </cell>
          <cell r="E24">
            <v>0</v>
          </cell>
          <cell r="H24">
            <v>120</v>
          </cell>
          <cell r="I24">
            <v>0</v>
          </cell>
          <cell r="J24">
            <v>34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187</v>
          </cell>
          <cell r="E25">
            <v>0</v>
          </cell>
          <cell r="H25">
            <v>120</v>
          </cell>
          <cell r="I25">
            <v>0</v>
          </cell>
          <cell r="J25">
            <v>34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187</v>
          </cell>
          <cell r="E26">
            <v>0</v>
          </cell>
          <cell r="H26">
            <v>120</v>
          </cell>
          <cell r="I26">
            <v>0</v>
          </cell>
          <cell r="J26">
            <v>34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187</v>
          </cell>
          <cell r="E27">
            <v>0</v>
          </cell>
          <cell r="H27">
            <v>120</v>
          </cell>
          <cell r="I27">
            <v>0</v>
          </cell>
          <cell r="J27">
            <v>34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187</v>
          </cell>
          <cell r="E28">
            <v>0</v>
          </cell>
          <cell r="H28">
            <v>120</v>
          </cell>
          <cell r="I28">
            <v>0</v>
          </cell>
          <cell r="J28">
            <v>34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187</v>
          </cell>
          <cell r="E29">
            <v>0</v>
          </cell>
          <cell r="H29">
            <v>120</v>
          </cell>
          <cell r="I29">
            <v>0</v>
          </cell>
          <cell r="J29">
            <v>34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187</v>
          </cell>
          <cell r="E30">
            <v>0</v>
          </cell>
          <cell r="H30">
            <v>120</v>
          </cell>
          <cell r="I30">
            <v>0</v>
          </cell>
          <cell r="J30">
            <v>34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187</v>
          </cell>
          <cell r="E31">
            <v>0</v>
          </cell>
          <cell r="H31">
            <v>120</v>
          </cell>
          <cell r="I31">
            <v>0</v>
          </cell>
          <cell r="J31">
            <v>34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187</v>
          </cell>
          <cell r="E32">
            <v>0</v>
          </cell>
          <cell r="H32">
            <v>120</v>
          </cell>
          <cell r="I32">
            <v>0</v>
          </cell>
          <cell r="J32">
            <v>34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187</v>
          </cell>
          <cell r="E33">
            <v>0</v>
          </cell>
          <cell r="H33">
            <v>120</v>
          </cell>
          <cell r="I33">
            <v>0</v>
          </cell>
          <cell r="J33">
            <v>31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187</v>
          </cell>
          <cell r="E34">
            <v>0</v>
          </cell>
          <cell r="H34">
            <v>120</v>
          </cell>
          <cell r="I34">
            <v>0</v>
          </cell>
          <cell r="J34">
            <v>31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187</v>
          </cell>
          <cell r="E35">
            <v>0</v>
          </cell>
          <cell r="H35">
            <v>120</v>
          </cell>
          <cell r="I35">
            <v>0</v>
          </cell>
          <cell r="J35">
            <v>31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187</v>
          </cell>
          <cell r="E36">
            <v>0</v>
          </cell>
          <cell r="H36">
            <v>120</v>
          </cell>
          <cell r="I36">
            <v>0</v>
          </cell>
          <cell r="J36">
            <v>31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187</v>
          </cell>
          <cell r="E37">
            <v>0</v>
          </cell>
          <cell r="H37">
            <v>120</v>
          </cell>
          <cell r="I37">
            <v>0</v>
          </cell>
          <cell r="J37">
            <v>30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187</v>
          </cell>
          <cell r="E38">
            <v>0</v>
          </cell>
          <cell r="H38">
            <v>120</v>
          </cell>
          <cell r="I38">
            <v>0</v>
          </cell>
          <cell r="J38">
            <v>30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187</v>
          </cell>
          <cell r="E39">
            <v>0</v>
          </cell>
          <cell r="H39">
            <v>120</v>
          </cell>
          <cell r="I39">
            <v>0</v>
          </cell>
          <cell r="J39">
            <v>30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187</v>
          </cell>
          <cell r="E40">
            <v>0</v>
          </cell>
          <cell r="H40">
            <v>120</v>
          </cell>
          <cell r="I40">
            <v>0</v>
          </cell>
          <cell r="J40">
            <v>30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187</v>
          </cell>
          <cell r="E41">
            <v>0</v>
          </cell>
          <cell r="H41">
            <v>120</v>
          </cell>
          <cell r="I41">
            <v>0</v>
          </cell>
          <cell r="J41">
            <v>30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187</v>
          </cell>
          <cell r="E42">
            <v>0</v>
          </cell>
          <cell r="H42">
            <v>120</v>
          </cell>
          <cell r="I42">
            <v>0</v>
          </cell>
          <cell r="J42">
            <v>30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187</v>
          </cell>
          <cell r="E43">
            <v>0</v>
          </cell>
          <cell r="H43">
            <v>120</v>
          </cell>
          <cell r="I43">
            <v>0</v>
          </cell>
          <cell r="J43">
            <v>30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187</v>
          </cell>
          <cell r="E44">
            <v>0</v>
          </cell>
          <cell r="H44">
            <v>120</v>
          </cell>
          <cell r="I44">
            <v>0</v>
          </cell>
          <cell r="J44">
            <v>30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180</v>
          </cell>
          <cell r="E45">
            <v>0</v>
          </cell>
          <cell r="H45">
            <v>120</v>
          </cell>
          <cell r="I45">
            <v>0</v>
          </cell>
          <cell r="J45">
            <v>30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180</v>
          </cell>
          <cell r="E46">
            <v>0</v>
          </cell>
          <cell r="H46">
            <v>120</v>
          </cell>
          <cell r="I46">
            <v>0</v>
          </cell>
          <cell r="J46">
            <v>30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180</v>
          </cell>
          <cell r="E47">
            <v>0</v>
          </cell>
          <cell r="H47">
            <v>120</v>
          </cell>
          <cell r="I47">
            <v>0</v>
          </cell>
          <cell r="J47">
            <v>27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180</v>
          </cell>
          <cell r="E48">
            <v>0</v>
          </cell>
          <cell r="H48">
            <v>120</v>
          </cell>
          <cell r="I48">
            <v>0</v>
          </cell>
          <cell r="J48">
            <v>27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180</v>
          </cell>
          <cell r="E49">
            <v>0</v>
          </cell>
          <cell r="H49">
            <v>120</v>
          </cell>
          <cell r="I49">
            <v>0</v>
          </cell>
          <cell r="J49">
            <v>26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180</v>
          </cell>
          <cell r="E50">
            <v>0</v>
          </cell>
          <cell r="H50">
            <v>120</v>
          </cell>
          <cell r="I50">
            <v>0</v>
          </cell>
          <cell r="J50">
            <v>26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180</v>
          </cell>
          <cell r="E51">
            <v>0</v>
          </cell>
          <cell r="H51">
            <v>120</v>
          </cell>
          <cell r="I51">
            <v>0</v>
          </cell>
          <cell r="J51">
            <v>26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180</v>
          </cell>
          <cell r="E52">
            <v>0</v>
          </cell>
          <cell r="H52">
            <v>120</v>
          </cell>
          <cell r="I52">
            <v>0</v>
          </cell>
          <cell r="J52">
            <v>26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180</v>
          </cell>
          <cell r="E53">
            <v>0</v>
          </cell>
          <cell r="H53">
            <v>120</v>
          </cell>
          <cell r="I53">
            <v>0</v>
          </cell>
          <cell r="J53">
            <v>25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180</v>
          </cell>
          <cell r="E54">
            <v>0</v>
          </cell>
          <cell r="H54">
            <v>120</v>
          </cell>
          <cell r="I54">
            <v>0</v>
          </cell>
          <cell r="J54">
            <v>25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180</v>
          </cell>
          <cell r="E55">
            <v>0</v>
          </cell>
          <cell r="H55">
            <v>120</v>
          </cell>
          <cell r="I55">
            <v>0</v>
          </cell>
          <cell r="J55">
            <v>25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180</v>
          </cell>
          <cell r="E56">
            <v>0</v>
          </cell>
          <cell r="H56">
            <v>120</v>
          </cell>
          <cell r="I56">
            <v>0</v>
          </cell>
          <cell r="J56">
            <v>25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180</v>
          </cell>
          <cell r="E57">
            <v>0</v>
          </cell>
          <cell r="H57">
            <v>120</v>
          </cell>
          <cell r="I57">
            <v>0</v>
          </cell>
          <cell r="J57">
            <v>25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180</v>
          </cell>
          <cell r="E58">
            <v>0</v>
          </cell>
          <cell r="H58">
            <v>120</v>
          </cell>
          <cell r="I58">
            <v>0</v>
          </cell>
          <cell r="J58">
            <v>25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180</v>
          </cell>
          <cell r="E59">
            <v>0</v>
          </cell>
          <cell r="H59">
            <v>120</v>
          </cell>
          <cell r="I59">
            <v>0</v>
          </cell>
          <cell r="J59">
            <v>25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180</v>
          </cell>
          <cell r="E60">
            <v>0</v>
          </cell>
          <cell r="H60">
            <v>120</v>
          </cell>
          <cell r="I60">
            <v>0</v>
          </cell>
          <cell r="J60">
            <v>25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180</v>
          </cell>
          <cell r="E61">
            <v>0</v>
          </cell>
          <cell r="H61">
            <v>120</v>
          </cell>
          <cell r="I61">
            <v>0</v>
          </cell>
          <cell r="J61">
            <v>25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180</v>
          </cell>
          <cell r="E62">
            <v>0</v>
          </cell>
          <cell r="H62">
            <v>120</v>
          </cell>
          <cell r="I62">
            <v>0</v>
          </cell>
          <cell r="J62">
            <v>25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180</v>
          </cell>
          <cell r="E63">
            <v>0</v>
          </cell>
          <cell r="H63">
            <v>120</v>
          </cell>
          <cell r="I63">
            <v>0</v>
          </cell>
          <cell r="J63">
            <v>25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180</v>
          </cell>
          <cell r="E64">
            <v>0</v>
          </cell>
          <cell r="H64">
            <v>120</v>
          </cell>
          <cell r="I64">
            <v>0</v>
          </cell>
          <cell r="J64">
            <v>25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180</v>
          </cell>
          <cell r="E65">
            <v>0</v>
          </cell>
          <cell r="H65">
            <v>120</v>
          </cell>
          <cell r="I65">
            <v>0</v>
          </cell>
          <cell r="J65">
            <v>27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180</v>
          </cell>
          <cell r="E66">
            <v>0</v>
          </cell>
          <cell r="H66">
            <v>120</v>
          </cell>
          <cell r="I66">
            <v>0</v>
          </cell>
          <cell r="J66">
            <v>27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180</v>
          </cell>
          <cell r="E67">
            <v>0</v>
          </cell>
          <cell r="H67">
            <v>120</v>
          </cell>
          <cell r="I67">
            <v>0</v>
          </cell>
          <cell r="J67">
            <v>27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180</v>
          </cell>
          <cell r="E68">
            <v>0</v>
          </cell>
          <cell r="H68">
            <v>120</v>
          </cell>
          <cell r="I68">
            <v>0</v>
          </cell>
          <cell r="J68">
            <v>33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180</v>
          </cell>
          <cell r="E69">
            <v>0</v>
          </cell>
          <cell r="H69">
            <v>120</v>
          </cell>
          <cell r="I69">
            <v>0</v>
          </cell>
          <cell r="J69">
            <v>33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180</v>
          </cell>
          <cell r="E70">
            <v>0</v>
          </cell>
          <cell r="H70">
            <v>120</v>
          </cell>
          <cell r="I70">
            <v>0</v>
          </cell>
          <cell r="J70">
            <v>33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180</v>
          </cell>
          <cell r="E71">
            <v>0</v>
          </cell>
          <cell r="H71">
            <v>120</v>
          </cell>
          <cell r="I71">
            <v>0</v>
          </cell>
          <cell r="J71">
            <v>33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180</v>
          </cell>
          <cell r="E72">
            <v>0</v>
          </cell>
          <cell r="H72">
            <v>120</v>
          </cell>
          <cell r="I72">
            <v>0</v>
          </cell>
          <cell r="J72">
            <v>33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187</v>
          </cell>
          <cell r="E73">
            <v>0</v>
          </cell>
          <cell r="H73">
            <v>120</v>
          </cell>
          <cell r="I73">
            <v>0</v>
          </cell>
          <cell r="J73">
            <v>31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187</v>
          </cell>
          <cell r="E74">
            <v>0</v>
          </cell>
          <cell r="H74">
            <v>120</v>
          </cell>
          <cell r="I74">
            <v>0</v>
          </cell>
          <cell r="J74">
            <v>31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187</v>
          </cell>
          <cell r="E75">
            <v>0</v>
          </cell>
          <cell r="H75">
            <v>120</v>
          </cell>
          <cell r="I75">
            <v>0</v>
          </cell>
          <cell r="J75">
            <v>31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187</v>
          </cell>
          <cell r="E76">
            <v>0</v>
          </cell>
          <cell r="H76">
            <v>120</v>
          </cell>
          <cell r="I76">
            <v>0</v>
          </cell>
          <cell r="J76">
            <v>31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187</v>
          </cell>
          <cell r="E77">
            <v>0</v>
          </cell>
          <cell r="H77">
            <v>120</v>
          </cell>
          <cell r="I77">
            <v>0</v>
          </cell>
          <cell r="J77">
            <v>31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187</v>
          </cell>
          <cell r="E78">
            <v>0</v>
          </cell>
          <cell r="H78">
            <v>120</v>
          </cell>
          <cell r="I78">
            <v>0</v>
          </cell>
          <cell r="J78">
            <v>31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187</v>
          </cell>
          <cell r="E79">
            <v>0</v>
          </cell>
          <cell r="H79">
            <v>120</v>
          </cell>
          <cell r="I79">
            <v>0</v>
          </cell>
          <cell r="J79">
            <v>31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187</v>
          </cell>
          <cell r="E80">
            <v>0</v>
          </cell>
          <cell r="H80">
            <v>120</v>
          </cell>
          <cell r="I80">
            <v>0</v>
          </cell>
          <cell r="J80">
            <v>31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187</v>
          </cell>
          <cell r="E81">
            <v>0</v>
          </cell>
          <cell r="H81">
            <v>120</v>
          </cell>
          <cell r="I81">
            <v>0</v>
          </cell>
          <cell r="J81">
            <v>31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187</v>
          </cell>
          <cell r="E82">
            <v>0</v>
          </cell>
          <cell r="H82">
            <v>120</v>
          </cell>
          <cell r="I82">
            <v>0</v>
          </cell>
          <cell r="J82">
            <v>31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187</v>
          </cell>
          <cell r="E83">
            <v>0</v>
          </cell>
          <cell r="H83">
            <v>120</v>
          </cell>
          <cell r="I83">
            <v>0</v>
          </cell>
          <cell r="J83">
            <v>31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187</v>
          </cell>
          <cell r="E84">
            <v>0</v>
          </cell>
          <cell r="H84">
            <v>120</v>
          </cell>
          <cell r="I84">
            <v>0</v>
          </cell>
          <cell r="J84">
            <v>31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187</v>
          </cell>
          <cell r="E85">
            <v>0</v>
          </cell>
          <cell r="H85">
            <v>120</v>
          </cell>
          <cell r="I85">
            <v>0</v>
          </cell>
          <cell r="J85">
            <v>31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187</v>
          </cell>
          <cell r="E86">
            <v>0</v>
          </cell>
          <cell r="H86">
            <v>120</v>
          </cell>
          <cell r="I86">
            <v>0</v>
          </cell>
          <cell r="J86">
            <v>31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187</v>
          </cell>
          <cell r="E87">
            <v>0</v>
          </cell>
          <cell r="H87">
            <v>120</v>
          </cell>
          <cell r="I87">
            <v>0</v>
          </cell>
          <cell r="J87">
            <v>31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187</v>
          </cell>
          <cell r="E88">
            <v>0</v>
          </cell>
          <cell r="H88">
            <v>120</v>
          </cell>
          <cell r="I88">
            <v>0</v>
          </cell>
          <cell r="J88">
            <v>31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187</v>
          </cell>
          <cell r="E89">
            <v>0</v>
          </cell>
          <cell r="H89">
            <v>120</v>
          </cell>
          <cell r="I89">
            <v>0</v>
          </cell>
          <cell r="J89">
            <v>31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187</v>
          </cell>
          <cell r="E90">
            <v>0</v>
          </cell>
          <cell r="H90">
            <v>120</v>
          </cell>
          <cell r="I90">
            <v>0</v>
          </cell>
          <cell r="J90">
            <v>31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187</v>
          </cell>
          <cell r="E91">
            <v>0</v>
          </cell>
          <cell r="H91">
            <v>120</v>
          </cell>
          <cell r="I91">
            <v>0</v>
          </cell>
          <cell r="J91">
            <v>31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187</v>
          </cell>
          <cell r="E92">
            <v>0</v>
          </cell>
          <cell r="H92">
            <v>120</v>
          </cell>
          <cell r="I92">
            <v>0</v>
          </cell>
          <cell r="J92">
            <v>31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187</v>
          </cell>
          <cell r="E93">
            <v>0</v>
          </cell>
          <cell r="H93">
            <v>120</v>
          </cell>
          <cell r="I93">
            <v>0</v>
          </cell>
          <cell r="J93">
            <v>31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187</v>
          </cell>
          <cell r="E94">
            <v>0</v>
          </cell>
          <cell r="H94">
            <v>120</v>
          </cell>
          <cell r="I94">
            <v>0</v>
          </cell>
          <cell r="J94">
            <v>31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187</v>
          </cell>
          <cell r="E95">
            <v>0</v>
          </cell>
          <cell r="H95">
            <v>120</v>
          </cell>
          <cell r="I95">
            <v>0</v>
          </cell>
          <cell r="J95">
            <v>31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187</v>
          </cell>
          <cell r="E96">
            <v>0</v>
          </cell>
          <cell r="H96">
            <v>120</v>
          </cell>
          <cell r="I96">
            <v>0</v>
          </cell>
          <cell r="J96">
            <v>31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187</v>
          </cell>
          <cell r="E97">
            <v>0</v>
          </cell>
          <cell r="H97">
            <v>120</v>
          </cell>
          <cell r="I97">
            <v>0</v>
          </cell>
          <cell r="J97">
            <v>31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187</v>
          </cell>
          <cell r="E98">
            <v>0</v>
          </cell>
          <cell r="H98">
            <v>120</v>
          </cell>
          <cell r="I98">
            <v>0</v>
          </cell>
          <cell r="J98">
            <v>31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187</v>
          </cell>
          <cell r="E99">
            <v>0</v>
          </cell>
          <cell r="H99">
            <v>120</v>
          </cell>
          <cell r="I99">
            <v>0</v>
          </cell>
          <cell r="J99">
            <v>31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187</v>
          </cell>
          <cell r="E100">
            <v>0</v>
          </cell>
          <cell r="H100">
            <v>120</v>
          </cell>
          <cell r="I100">
            <v>0</v>
          </cell>
          <cell r="J100">
            <v>31</v>
          </cell>
          <cell r="K100">
            <v>0</v>
          </cell>
        </row>
      </sheetData>
      <sheetData sheetId="19">
        <row r="5">
          <cell r="B5">
            <v>120</v>
          </cell>
        </row>
      </sheetData>
      <sheetData sheetId="20">
        <row r="5">
          <cell r="B5">
            <v>120</v>
          </cell>
        </row>
      </sheetData>
      <sheetData sheetId="21">
        <row r="5">
          <cell r="B5">
            <v>120</v>
          </cell>
        </row>
      </sheetData>
      <sheetData sheetId="22">
        <row r="5">
          <cell r="B5">
            <v>120</v>
          </cell>
        </row>
      </sheetData>
      <sheetData sheetId="23">
        <row r="5">
          <cell r="B5">
            <v>120</v>
          </cell>
        </row>
      </sheetData>
      <sheetData sheetId="24">
        <row r="5">
          <cell r="B5">
            <v>120</v>
          </cell>
        </row>
      </sheetData>
      <sheetData sheetId="25">
        <row r="5">
          <cell r="B5">
            <v>120</v>
          </cell>
        </row>
      </sheetData>
      <sheetData sheetId="26">
        <row r="5">
          <cell r="B5">
            <v>120</v>
          </cell>
        </row>
      </sheetData>
      <sheetData sheetId="27">
        <row r="5">
          <cell r="B5">
            <v>120</v>
          </cell>
        </row>
      </sheetData>
      <sheetData sheetId="28">
        <row r="5">
          <cell r="B5">
            <v>120</v>
          </cell>
        </row>
      </sheetData>
      <sheetData sheetId="29">
        <row r="5">
          <cell r="B5">
            <v>123</v>
          </cell>
        </row>
      </sheetData>
      <sheetData sheetId="30">
        <row r="5">
          <cell r="B5">
            <v>120</v>
          </cell>
        </row>
      </sheetData>
      <sheetData sheetId="31">
        <row r="5">
          <cell r="B5">
            <v>120</v>
          </cell>
        </row>
      </sheetData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84</v>
          </cell>
        </row>
      </sheetData>
      <sheetData sheetId="16">
        <row r="5">
          <cell r="B5">
            <v>84</v>
          </cell>
        </row>
      </sheetData>
      <sheetData sheetId="17">
        <row r="5">
          <cell r="B5">
            <v>84</v>
          </cell>
        </row>
      </sheetData>
      <sheetData sheetId="18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32.07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32.07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9">
        <row r="5">
          <cell r="B5">
            <v>84</v>
          </cell>
        </row>
      </sheetData>
      <sheetData sheetId="20">
        <row r="5">
          <cell r="B5">
            <v>84</v>
          </cell>
        </row>
      </sheetData>
      <sheetData sheetId="21">
        <row r="5">
          <cell r="B5">
            <v>84</v>
          </cell>
        </row>
      </sheetData>
      <sheetData sheetId="22">
        <row r="5">
          <cell r="B5">
            <v>84</v>
          </cell>
        </row>
      </sheetData>
      <sheetData sheetId="23">
        <row r="5">
          <cell r="B5">
            <v>84</v>
          </cell>
        </row>
      </sheetData>
      <sheetData sheetId="24">
        <row r="5">
          <cell r="B5">
            <v>84</v>
          </cell>
        </row>
      </sheetData>
      <sheetData sheetId="25">
        <row r="5">
          <cell r="B5">
            <v>84</v>
          </cell>
        </row>
      </sheetData>
      <sheetData sheetId="26">
        <row r="5">
          <cell r="B5">
            <v>84</v>
          </cell>
        </row>
      </sheetData>
      <sheetData sheetId="27">
        <row r="5">
          <cell r="B5">
            <v>84</v>
          </cell>
        </row>
      </sheetData>
      <sheetData sheetId="28">
        <row r="5">
          <cell r="B5">
            <v>84</v>
          </cell>
        </row>
      </sheetData>
      <sheetData sheetId="29">
        <row r="5">
          <cell r="B5">
            <v>84</v>
          </cell>
        </row>
      </sheetData>
      <sheetData sheetId="30">
        <row r="5">
          <cell r="B5">
            <v>84</v>
          </cell>
        </row>
      </sheetData>
      <sheetData sheetId="31">
        <row r="5">
          <cell r="B5">
            <v>84</v>
          </cell>
        </row>
      </sheetData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320</v>
          </cell>
        </row>
      </sheetData>
      <sheetData sheetId="16">
        <row r="5">
          <cell r="B5">
            <v>320</v>
          </cell>
        </row>
      </sheetData>
      <sheetData sheetId="17">
        <row r="5">
          <cell r="B5">
            <v>320</v>
          </cell>
        </row>
      </sheetData>
      <sheetData sheetId="1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280.04000000000002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287.95999999999998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280.04000000000002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289.60000000000002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280.04000000000002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280.04000000000002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289.60000000000002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260.44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287.95999999999998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287.95999999999998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295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295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295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295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295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295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295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295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295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295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295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295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295.95999999999998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295.95999999999998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300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300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9">
        <row r="5">
          <cell r="B5">
            <v>320</v>
          </cell>
        </row>
      </sheetData>
      <sheetData sheetId="20">
        <row r="5">
          <cell r="B5">
            <v>320</v>
          </cell>
        </row>
      </sheetData>
      <sheetData sheetId="21">
        <row r="5">
          <cell r="B5">
            <v>320</v>
          </cell>
        </row>
      </sheetData>
      <sheetData sheetId="22">
        <row r="5">
          <cell r="B5">
            <v>320</v>
          </cell>
        </row>
      </sheetData>
      <sheetData sheetId="23">
        <row r="5">
          <cell r="B5">
            <v>320</v>
          </cell>
        </row>
      </sheetData>
      <sheetData sheetId="24">
        <row r="5">
          <cell r="B5">
            <v>320</v>
          </cell>
        </row>
      </sheetData>
      <sheetData sheetId="25">
        <row r="5">
          <cell r="B5">
            <v>320</v>
          </cell>
        </row>
      </sheetData>
      <sheetData sheetId="26">
        <row r="5">
          <cell r="B5">
            <v>320</v>
          </cell>
        </row>
      </sheetData>
      <sheetData sheetId="27">
        <row r="5">
          <cell r="B5">
            <v>320</v>
          </cell>
        </row>
      </sheetData>
      <sheetData sheetId="28">
        <row r="5">
          <cell r="B5">
            <v>320</v>
          </cell>
        </row>
      </sheetData>
      <sheetData sheetId="29">
        <row r="5">
          <cell r="B5">
            <v>320</v>
          </cell>
        </row>
      </sheetData>
      <sheetData sheetId="30">
        <row r="5">
          <cell r="B5">
            <v>320</v>
          </cell>
        </row>
      </sheetData>
      <sheetData sheetId="31">
        <row r="5">
          <cell r="B5">
            <v>320</v>
          </cell>
        </row>
      </sheetData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5">
        <v>495.34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44756</v>
      </c>
      <c r="Z3" s="37">
        <f>S3</f>
        <v>44756</v>
      </c>
      <c r="AE3" s="36"/>
      <c r="AH3" s="38">
        <f>AV4</f>
        <v>44756</v>
      </c>
    </row>
    <row r="4" spans="1:48" ht="15.75" thickBot="1">
      <c r="A4" s="37">
        <f>frq!A1</f>
        <v>44756</v>
      </c>
      <c r="L4" s="37">
        <f>frq!A1</f>
        <v>44756</v>
      </c>
      <c r="P4" s="37">
        <f>frq!A1</f>
        <v>44756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44756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7.0010000000000003E-2</v>
      </c>
      <c r="H6" s="54">
        <f>(BAWANA!U3+BAWANA!V3)/4000</f>
        <v>0</v>
      </c>
      <c r="I6" s="54"/>
      <c r="J6" s="54">
        <f>G6+H6+I6</f>
        <v>7.0010000000000003E-2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7.1989999999999998E-2</v>
      </c>
      <c r="H7" s="54">
        <f>(BAWANA!U4+BAWANA!V4)/4000</f>
        <v>0</v>
      </c>
      <c r="I7" s="54"/>
      <c r="J7" s="54">
        <f t="shared" ref="J7:J70" si="3">G7+H7+I7</f>
        <v>7.1989999999999998E-2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7.0010000000000003E-2</v>
      </c>
      <c r="H8" s="54">
        <f>(BAWANA!U5+BAWANA!V5)/4000</f>
        <v>0</v>
      </c>
      <c r="I8" s="54"/>
      <c r="J8" s="54">
        <f t="shared" si="3"/>
        <v>7.0010000000000003E-2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7.2400000000000006E-2</v>
      </c>
      <c r="H9" s="54">
        <f>(BAWANA!U6+BAWANA!V6)/4000</f>
        <v>0</v>
      </c>
      <c r="I9" s="54"/>
      <c r="J9" s="54">
        <f t="shared" si="3"/>
        <v>7.2400000000000006E-2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7.0010000000000003E-2</v>
      </c>
      <c r="H10" s="54">
        <f>(BAWANA!U7+BAWANA!V7)/4000</f>
        <v>0</v>
      </c>
      <c r="I10" s="54"/>
      <c r="J10" s="54">
        <f t="shared" si="3"/>
        <v>7.0010000000000003E-2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7.0010000000000003E-2</v>
      </c>
      <c r="H11" s="54">
        <f>(BAWANA!U8+BAWANA!V8)/4000</f>
        <v>0</v>
      </c>
      <c r="I11" s="54"/>
      <c r="J11" s="54">
        <f t="shared" si="3"/>
        <v>7.0010000000000003E-2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7.2400000000000006E-2</v>
      </c>
      <c r="H12" s="54">
        <f>(BAWANA!U9+BAWANA!V9)/4000</f>
        <v>0</v>
      </c>
      <c r="I12" s="54"/>
      <c r="J12" s="54">
        <f t="shared" si="3"/>
        <v>7.2400000000000006E-2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6.5110000000000001E-2</v>
      </c>
      <c r="H13" s="54">
        <f>(BAWANA!U10+BAWANA!V10)/4000</f>
        <v>0</v>
      </c>
      <c r="I13" s="54"/>
      <c r="J13" s="54">
        <f t="shared" si="3"/>
        <v>6.5110000000000001E-2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7.1989999999999998E-2</v>
      </c>
      <c r="H80" s="54">
        <f>(BAWANA!U77+BAWANA!V77)/4000</f>
        <v>0</v>
      </c>
      <c r="I80" s="54"/>
      <c r="J80" s="54">
        <f t="shared" si="9"/>
        <v>7.1989999999999998E-2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7.1989999999999998E-2</v>
      </c>
      <c r="H81" s="54">
        <f>(BAWANA!U78+BAWANA!V78)/4000</f>
        <v>0</v>
      </c>
      <c r="I81" s="54"/>
      <c r="J81" s="54">
        <f t="shared" si="9"/>
        <v>7.1989999999999998E-2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7.3749999999999996E-2</v>
      </c>
      <c r="H82" s="54">
        <f>(BAWANA!U79+BAWANA!V79)/4000</f>
        <v>0</v>
      </c>
      <c r="I82" s="54"/>
      <c r="J82" s="54">
        <f t="shared" si="9"/>
        <v>7.3749999999999996E-2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7.3749999999999996E-2</v>
      </c>
      <c r="H83" s="54">
        <f>(BAWANA!U80+BAWANA!V80)/4000</f>
        <v>0</v>
      </c>
      <c r="I83" s="54"/>
      <c r="J83" s="54">
        <f t="shared" si="9"/>
        <v>7.3749999999999996E-2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7.3749999999999996E-2</v>
      </c>
      <c r="H84" s="54">
        <f>(BAWANA!U81+BAWANA!V81)/4000</f>
        <v>0</v>
      </c>
      <c r="I84" s="54"/>
      <c r="J84" s="54">
        <f t="shared" si="9"/>
        <v>7.3749999999999996E-2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7.3749999999999996E-2</v>
      </c>
      <c r="H85" s="54">
        <f>(BAWANA!U82+BAWANA!V82)/4000</f>
        <v>0</v>
      </c>
      <c r="I85" s="54"/>
      <c r="J85" s="54">
        <f t="shared" si="9"/>
        <v>7.3749999999999996E-2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7.3749999999999996E-2</v>
      </c>
      <c r="H86" s="54">
        <f>(BAWANA!U83+BAWANA!V83)/4000</f>
        <v>0</v>
      </c>
      <c r="I86" s="54"/>
      <c r="J86" s="54">
        <f t="shared" si="9"/>
        <v>7.3749999999999996E-2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7.3749999999999996E-2</v>
      </c>
      <c r="H87" s="54">
        <f>(BAWANA!U84+BAWANA!V84)/4000</f>
        <v>0</v>
      </c>
      <c r="I87" s="54"/>
      <c r="J87" s="54">
        <f t="shared" si="9"/>
        <v>7.3749999999999996E-2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7.3749999999999996E-2</v>
      </c>
      <c r="H88" s="54">
        <f>(BAWANA!U85+BAWANA!V85)/4000</f>
        <v>0</v>
      </c>
      <c r="I88" s="54"/>
      <c r="J88" s="54">
        <f t="shared" si="9"/>
        <v>7.3749999999999996E-2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7.3749999999999996E-2</v>
      </c>
      <c r="H89" s="54">
        <f>(BAWANA!U86+BAWANA!V86)/4000</f>
        <v>0</v>
      </c>
      <c r="I89" s="54"/>
      <c r="J89" s="54">
        <f t="shared" si="9"/>
        <v>7.3749999999999996E-2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7.3749999999999996E-2</v>
      </c>
      <c r="H90" s="54">
        <f>(BAWANA!U87+BAWANA!V87)/4000</f>
        <v>0</v>
      </c>
      <c r="I90" s="54"/>
      <c r="J90" s="54">
        <f t="shared" si="9"/>
        <v>7.3749999999999996E-2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7.3749999999999996E-2</v>
      </c>
      <c r="H91" s="54">
        <f>(BAWANA!U88+BAWANA!V88)/4000</f>
        <v>0</v>
      </c>
      <c r="I91" s="54"/>
      <c r="J91" s="54">
        <f t="shared" si="9"/>
        <v>7.3749999999999996E-2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7.3749999999999996E-2</v>
      </c>
      <c r="H92" s="54">
        <f>(BAWANA!U89+BAWANA!V89)/4000</f>
        <v>0</v>
      </c>
      <c r="I92" s="54"/>
      <c r="J92" s="54">
        <f t="shared" si="9"/>
        <v>7.3749999999999996E-2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7.3749999999999996E-2</v>
      </c>
      <c r="H93" s="54">
        <f>(BAWANA!U90+BAWANA!V90)/4000</f>
        <v>0</v>
      </c>
      <c r="I93" s="54"/>
      <c r="J93" s="54">
        <f t="shared" si="9"/>
        <v>7.3749999999999996E-2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7.399E-2</v>
      </c>
      <c r="H94" s="54">
        <f>(BAWANA!U91+BAWANA!V91)/4000</f>
        <v>0</v>
      </c>
      <c r="I94" s="54"/>
      <c r="J94" s="54">
        <f t="shared" si="9"/>
        <v>7.399E-2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7.399E-2</v>
      </c>
      <c r="H95" s="54">
        <f>(BAWANA!U92+BAWANA!V92)/4000</f>
        <v>0</v>
      </c>
      <c r="I95" s="54"/>
      <c r="J95" s="54">
        <f t="shared" si="9"/>
        <v>7.399E-2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7.4999999999999997E-2</v>
      </c>
      <c r="H96" s="54">
        <f>(BAWANA!U93+BAWANA!V93)/4000</f>
        <v>0</v>
      </c>
      <c r="I96" s="54"/>
      <c r="J96" s="54">
        <f t="shared" si="9"/>
        <v>7.4999999999999997E-2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7.4999999999999997E-2</v>
      </c>
      <c r="H97" s="54">
        <f>(BAWANA!U94+BAWANA!V94)/4000</f>
        <v>0</v>
      </c>
      <c r="I97" s="54"/>
      <c r="J97" s="54">
        <f t="shared" si="9"/>
        <v>7.4999999999999997E-2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7.4999999999999997E-2</v>
      </c>
      <c r="H98" s="54">
        <f>(BAWANA!U95+BAWANA!V95)/4000</f>
        <v>0</v>
      </c>
      <c r="I98" s="54"/>
      <c r="J98" s="54">
        <f t="shared" si="9"/>
        <v>7.4999999999999997E-2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7.4999999999999997E-2</v>
      </c>
      <c r="H99" s="54">
        <f>(BAWANA!U96+BAWANA!V96)/4000</f>
        <v>0</v>
      </c>
      <c r="I99" s="54"/>
      <c r="J99" s="54">
        <f t="shared" si="9"/>
        <v>7.4999999999999997E-2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7.4999999999999997E-2</v>
      </c>
      <c r="H100" s="54">
        <f>(BAWANA!U97+BAWANA!V97)/4000</f>
        <v>0</v>
      </c>
      <c r="I100" s="54"/>
      <c r="J100" s="54">
        <f t="shared" si="9"/>
        <v>7.4999999999999997E-2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7.4999999999999997E-2</v>
      </c>
      <c r="H101" s="54">
        <f>(BAWANA!U98+BAWANA!V98)/4000</f>
        <v>0</v>
      </c>
      <c r="I101" s="54"/>
      <c r="J101" s="54">
        <f t="shared" si="9"/>
        <v>7.4999999999999997E-2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6.6439000000000004</v>
      </c>
      <c r="H102" s="54">
        <f t="shared" si="14"/>
        <v>0</v>
      </c>
      <c r="I102" s="54"/>
      <c r="J102" s="54">
        <f t="shared" si="14"/>
        <v>6.6439000000000004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44756</v>
      </c>
      <c r="U2" s="115" t="s">
        <v>231</v>
      </c>
      <c r="V2" s="116" t="s">
        <v>230</v>
      </c>
      <c r="W2" s="30" t="s">
        <v>279</v>
      </c>
    </row>
    <row r="3" spans="1:23">
      <c r="A3" t="s">
        <v>442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44756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87.07</v>
      </c>
      <c r="I3" s="95">
        <v>0</v>
      </c>
      <c r="J3" s="95">
        <v>0</v>
      </c>
      <c r="K3" s="95">
        <v>0</v>
      </c>
      <c r="L3" s="95">
        <v>17.41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104.48</v>
      </c>
      <c r="W3">
        <v>87.07</v>
      </c>
      <c r="X3">
        <v>0</v>
      </c>
      <c r="Y3">
        <v>17.41</v>
      </c>
      <c r="Z3">
        <v>0</v>
      </c>
      <c r="AA3">
        <v>0</v>
      </c>
    </row>
    <row r="4" spans="1:27">
      <c r="B4" t="s">
        <v>263</v>
      </c>
      <c r="G4" t="s">
        <v>46</v>
      </c>
      <c r="H4" s="115">
        <v>48.37</v>
      </c>
      <c r="I4" s="88">
        <v>0</v>
      </c>
      <c r="J4" s="88">
        <v>0</v>
      </c>
      <c r="K4" s="88">
        <v>0</v>
      </c>
      <c r="L4" s="88">
        <v>16.45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64.819999999999993</v>
      </c>
      <c r="W4">
        <v>48.37</v>
      </c>
      <c r="X4">
        <v>0</v>
      </c>
      <c r="Y4">
        <v>16.45</v>
      </c>
      <c r="Z4">
        <v>0</v>
      </c>
      <c r="AA4">
        <v>0</v>
      </c>
    </row>
    <row r="5" spans="1:27">
      <c r="G5" t="s">
        <v>47</v>
      </c>
      <c r="H5" s="115">
        <v>0</v>
      </c>
      <c r="I5" s="88">
        <v>0</v>
      </c>
      <c r="J5" s="88">
        <v>58.04</v>
      </c>
      <c r="K5" s="88">
        <v>38.700000000000003</v>
      </c>
      <c r="L5" s="88">
        <v>17.41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114.15</v>
      </c>
      <c r="W5">
        <v>0</v>
      </c>
      <c r="X5">
        <v>0</v>
      </c>
      <c r="Y5">
        <v>17.41</v>
      </c>
      <c r="Z5">
        <v>38.700000000000003</v>
      </c>
      <c r="AA5">
        <v>58.04</v>
      </c>
    </row>
    <row r="6" spans="1:27">
      <c r="G6" t="s">
        <v>48</v>
      </c>
      <c r="H6" s="115">
        <v>0</v>
      </c>
      <c r="I6" s="88">
        <v>0</v>
      </c>
      <c r="J6" s="88">
        <v>58.04</v>
      </c>
      <c r="K6" s="88">
        <v>29.02</v>
      </c>
      <c r="L6" s="88">
        <v>16.45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103.51</v>
      </c>
      <c r="W6">
        <v>0</v>
      </c>
      <c r="X6">
        <v>0</v>
      </c>
      <c r="Y6">
        <v>16.45</v>
      </c>
      <c r="Z6">
        <v>29.02</v>
      </c>
      <c r="AA6">
        <v>58.04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9.67</v>
      </c>
      <c r="L7" s="88">
        <v>21.29</v>
      </c>
      <c r="M7" s="116">
        <v>0</v>
      </c>
      <c r="N7" s="115">
        <v>-28</v>
      </c>
      <c r="O7" s="88">
        <v>0</v>
      </c>
      <c r="P7" s="88">
        <v>-120</v>
      </c>
      <c r="Q7" s="88">
        <v>0</v>
      </c>
      <c r="R7" s="88">
        <v>0</v>
      </c>
      <c r="S7" s="116">
        <v>0</v>
      </c>
      <c r="U7" s="115">
        <v>-148</v>
      </c>
      <c r="V7" s="116">
        <v>30.96</v>
      </c>
      <c r="W7">
        <v>-28</v>
      </c>
      <c r="X7">
        <v>0</v>
      </c>
      <c r="Y7">
        <v>21.29</v>
      </c>
      <c r="Z7">
        <v>9.67</v>
      </c>
      <c r="AA7">
        <v>-120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19.350000000000001</v>
      </c>
      <c r="L8" s="88">
        <v>13.54</v>
      </c>
      <c r="M8" s="116">
        <v>0</v>
      </c>
      <c r="N8" s="115">
        <v>0</v>
      </c>
      <c r="O8" s="88">
        <v>0</v>
      </c>
      <c r="P8" s="88">
        <v>-120</v>
      </c>
      <c r="Q8" s="88">
        <v>0</v>
      </c>
      <c r="R8" s="88">
        <v>0</v>
      </c>
      <c r="S8" s="116">
        <v>0</v>
      </c>
      <c r="U8" s="115">
        <v>-120</v>
      </c>
      <c r="V8" s="116">
        <v>32.89</v>
      </c>
      <c r="W8">
        <v>0</v>
      </c>
      <c r="X8">
        <v>0</v>
      </c>
      <c r="Y8">
        <v>13.54</v>
      </c>
      <c r="Z8">
        <v>19.350000000000001</v>
      </c>
      <c r="AA8">
        <v>-120</v>
      </c>
    </row>
    <row r="9" spans="1:27">
      <c r="G9" t="s">
        <v>51</v>
      </c>
      <c r="H9" s="115">
        <v>0</v>
      </c>
      <c r="I9" s="88">
        <v>29.02</v>
      </c>
      <c r="J9" s="88">
        <v>0</v>
      </c>
      <c r="K9" s="88">
        <v>19.350000000000001</v>
      </c>
      <c r="L9" s="88">
        <v>16.45</v>
      </c>
      <c r="M9" s="116">
        <v>0</v>
      </c>
      <c r="N9" s="115">
        <v>-24</v>
      </c>
      <c r="O9" s="88">
        <v>0</v>
      </c>
      <c r="P9" s="88">
        <v>-135</v>
      </c>
      <c r="Q9" s="88">
        <v>0</v>
      </c>
      <c r="R9" s="88">
        <v>0</v>
      </c>
      <c r="S9" s="116">
        <v>0</v>
      </c>
      <c r="U9" s="115">
        <v>-159</v>
      </c>
      <c r="V9" s="116">
        <v>64.819999999999993</v>
      </c>
      <c r="W9">
        <v>-24</v>
      </c>
      <c r="X9">
        <v>29.02</v>
      </c>
      <c r="Y9">
        <v>16.45</v>
      </c>
      <c r="Z9">
        <v>19.350000000000001</v>
      </c>
      <c r="AA9">
        <v>-135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19.34</v>
      </c>
      <c r="L10" s="88">
        <v>16.45</v>
      </c>
      <c r="M10" s="116">
        <v>0</v>
      </c>
      <c r="N10" s="115">
        <v>-54</v>
      </c>
      <c r="O10" s="88">
        <v>-20</v>
      </c>
      <c r="P10" s="88">
        <v>-60</v>
      </c>
      <c r="Q10" s="88">
        <v>0</v>
      </c>
      <c r="R10" s="88">
        <v>0</v>
      </c>
      <c r="S10" s="116">
        <v>0</v>
      </c>
      <c r="U10" s="115">
        <v>-134</v>
      </c>
      <c r="V10" s="116">
        <v>35.79</v>
      </c>
      <c r="W10">
        <v>-54</v>
      </c>
      <c r="X10">
        <v>-20</v>
      </c>
      <c r="Y10">
        <v>16.45</v>
      </c>
      <c r="Z10">
        <v>19.34</v>
      </c>
      <c r="AA10">
        <v>-60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15.48</v>
      </c>
      <c r="M11" s="116">
        <v>0</v>
      </c>
      <c r="N11" s="115">
        <v>-171</v>
      </c>
      <c r="O11" s="88">
        <v>0</v>
      </c>
      <c r="P11" s="88">
        <v>-80</v>
      </c>
      <c r="Q11" s="88">
        <v>0</v>
      </c>
      <c r="R11" s="88">
        <v>0</v>
      </c>
      <c r="S11" s="116">
        <v>0</v>
      </c>
      <c r="U11" s="115">
        <v>-251</v>
      </c>
      <c r="V11" s="116">
        <v>15.48</v>
      </c>
      <c r="W11">
        <v>-171</v>
      </c>
      <c r="X11">
        <v>0</v>
      </c>
      <c r="Y11">
        <v>15.48</v>
      </c>
      <c r="Z11">
        <v>0</v>
      </c>
      <c r="AA11">
        <v>-80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38.69</v>
      </c>
      <c r="L12" s="88">
        <v>15.48</v>
      </c>
      <c r="M12" s="116">
        <v>0</v>
      </c>
      <c r="N12" s="115">
        <v>-143</v>
      </c>
      <c r="O12" s="88">
        <v>0</v>
      </c>
      <c r="P12" s="88">
        <v>-80</v>
      </c>
      <c r="Q12" s="88">
        <v>0</v>
      </c>
      <c r="R12" s="88">
        <v>0</v>
      </c>
      <c r="S12" s="116">
        <v>0</v>
      </c>
      <c r="U12" s="115">
        <v>-223</v>
      </c>
      <c r="V12" s="116">
        <v>54.17</v>
      </c>
      <c r="W12">
        <v>-143</v>
      </c>
      <c r="X12">
        <v>0</v>
      </c>
      <c r="Y12">
        <v>15.48</v>
      </c>
      <c r="Z12">
        <v>38.69</v>
      </c>
      <c r="AA12">
        <v>-80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9.67</v>
      </c>
      <c r="L13" s="88">
        <v>21.29</v>
      </c>
      <c r="M13" s="116">
        <v>0</v>
      </c>
      <c r="N13" s="115">
        <v>-30</v>
      </c>
      <c r="O13" s="88">
        <v>0</v>
      </c>
      <c r="P13" s="88">
        <v>-80</v>
      </c>
      <c r="Q13" s="88">
        <v>0</v>
      </c>
      <c r="R13" s="88">
        <v>0</v>
      </c>
      <c r="S13" s="116">
        <v>0</v>
      </c>
      <c r="U13" s="115">
        <v>-110</v>
      </c>
      <c r="V13" s="116">
        <v>30.96</v>
      </c>
      <c r="W13">
        <v>-30</v>
      </c>
      <c r="X13">
        <v>0</v>
      </c>
      <c r="Y13">
        <v>21.29</v>
      </c>
      <c r="Z13">
        <v>9.67</v>
      </c>
      <c r="AA13">
        <v>-80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9.67</v>
      </c>
      <c r="L14" s="88">
        <v>12.58</v>
      </c>
      <c r="M14" s="116">
        <v>0</v>
      </c>
      <c r="N14" s="115">
        <v>-26</v>
      </c>
      <c r="O14" s="88">
        <v>0</v>
      </c>
      <c r="P14" s="88">
        <v>-80</v>
      </c>
      <c r="Q14" s="88">
        <v>0</v>
      </c>
      <c r="R14" s="88">
        <v>0</v>
      </c>
      <c r="S14" s="116">
        <v>0</v>
      </c>
      <c r="U14" s="115">
        <v>-106</v>
      </c>
      <c r="V14" s="116">
        <v>22.25</v>
      </c>
      <c r="W14">
        <v>-26</v>
      </c>
      <c r="X14">
        <v>0</v>
      </c>
      <c r="Y14">
        <v>12.58</v>
      </c>
      <c r="Z14">
        <v>9.67</v>
      </c>
      <c r="AA14">
        <v>-80</v>
      </c>
    </row>
    <row r="15" spans="1:27">
      <c r="G15" t="s">
        <v>57</v>
      </c>
      <c r="H15" s="115">
        <v>44.5</v>
      </c>
      <c r="I15" s="88">
        <v>9.67</v>
      </c>
      <c r="J15" s="88">
        <v>0</v>
      </c>
      <c r="K15" s="88">
        <v>0</v>
      </c>
      <c r="L15" s="88">
        <v>16.45</v>
      </c>
      <c r="M15" s="116">
        <v>0</v>
      </c>
      <c r="N15" s="115">
        <v>0</v>
      </c>
      <c r="O15" s="88">
        <v>0</v>
      </c>
      <c r="P15" s="88">
        <v>-150</v>
      </c>
      <c r="Q15" s="88">
        <v>0</v>
      </c>
      <c r="R15" s="88">
        <v>0</v>
      </c>
      <c r="S15" s="116">
        <v>0</v>
      </c>
      <c r="U15" s="115">
        <v>-150</v>
      </c>
      <c r="V15" s="116">
        <v>70.62</v>
      </c>
      <c r="W15">
        <v>44.5</v>
      </c>
      <c r="X15">
        <v>9.67</v>
      </c>
      <c r="Y15">
        <v>16.45</v>
      </c>
      <c r="Z15">
        <v>0</v>
      </c>
      <c r="AA15">
        <v>-150</v>
      </c>
    </row>
    <row r="16" spans="1:27">
      <c r="G16" t="s">
        <v>58</v>
      </c>
      <c r="H16" s="115">
        <v>37.729999999999997</v>
      </c>
      <c r="I16" s="88">
        <v>38.69</v>
      </c>
      <c r="J16" s="88">
        <v>0</v>
      </c>
      <c r="K16" s="88">
        <v>0</v>
      </c>
      <c r="L16" s="88">
        <v>16.45</v>
      </c>
      <c r="M16" s="116">
        <v>0</v>
      </c>
      <c r="N16" s="115">
        <v>0</v>
      </c>
      <c r="O16" s="88">
        <v>0</v>
      </c>
      <c r="P16" s="88">
        <v>-100</v>
      </c>
      <c r="Q16" s="88">
        <v>0</v>
      </c>
      <c r="R16" s="88">
        <v>0</v>
      </c>
      <c r="S16" s="116">
        <v>0</v>
      </c>
      <c r="U16" s="115">
        <v>-100</v>
      </c>
      <c r="V16" s="116">
        <v>92.87</v>
      </c>
      <c r="W16">
        <v>37.729999999999997</v>
      </c>
      <c r="X16">
        <v>38.69</v>
      </c>
      <c r="Y16">
        <v>16.45</v>
      </c>
      <c r="Z16">
        <v>0</v>
      </c>
      <c r="AA16">
        <v>-100</v>
      </c>
    </row>
    <row r="17" spans="7:27">
      <c r="G17" t="s">
        <v>59</v>
      </c>
      <c r="H17" s="115">
        <v>75.459999999999994</v>
      </c>
      <c r="I17" s="88">
        <v>0</v>
      </c>
      <c r="J17" s="88">
        <v>0</v>
      </c>
      <c r="K17" s="88">
        <v>0</v>
      </c>
      <c r="L17" s="88">
        <v>14.51</v>
      </c>
      <c r="M17" s="116">
        <v>0</v>
      </c>
      <c r="N17" s="115">
        <v>0</v>
      </c>
      <c r="O17" s="88">
        <v>0</v>
      </c>
      <c r="P17" s="88">
        <v>-80</v>
      </c>
      <c r="Q17" s="88">
        <v>0</v>
      </c>
      <c r="R17" s="88">
        <v>0</v>
      </c>
      <c r="S17" s="116">
        <v>0</v>
      </c>
      <c r="U17" s="115">
        <v>-80</v>
      </c>
      <c r="V17" s="116">
        <v>89.97</v>
      </c>
      <c r="W17">
        <v>75.459999999999994</v>
      </c>
      <c r="X17">
        <v>0</v>
      </c>
      <c r="Y17">
        <v>14.51</v>
      </c>
      <c r="Z17">
        <v>0</v>
      </c>
      <c r="AA17">
        <v>-80</v>
      </c>
    </row>
    <row r="18" spans="7:27">
      <c r="G18" t="s">
        <v>60</v>
      </c>
      <c r="H18" s="115">
        <v>55.14</v>
      </c>
      <c r="I18" s="88">
        <v>0</v>
      </c>
      <c r="J18" s="88">
        <v>0</v>
      </c>
      <c r="K18" s="88">
        <v>0</v>
      </c>
      <c r="L18" s="88">
        <v>15.48</v>
      </c>
      <c r="M18" s="116">
        <v>0</v>
      </c>
      <c r="N18" s="115">
        <v>0</v>
      </c>
      <c r="O18" s="88">
        <v>0</v>
      </c>
      <c r="P18" s="88">
        <v>-80</v>
      </c>
      <c r="Q18" s="88">
        <v>0</v>
      </c>
      <c r="R18" s="88">
        <v>0</v>
      </c>
      <c r="S18" s="116">
        <v>0</v>
      </c>
      <c r="U18" s="115">
        <v>-80</v>
      </c>
      <c r="V18" s="116">
        <v>70.62</v>
      </c>
      <c r="W18">
        <v>55.14</v>
      </c>
      <c r="X18">
        <v>0</v>
      </c>
      <c r="Y18">
        <v>15.48</v>
      </c>
      <c r="Z18">
        <v>0</v>
      </c>
      <c r="AA18">
        <v>-80</v>
      </c>
    </row>
    <row r="19" spans="7:27">
      <c r="G19" t="s">
        <v>61</v>
      </c>
      <c r="H19" s="115">
        <v>32.89</v>
      </c>
      <c r="I19" s="88">
        <v>0</v>
      </c>
      <c r="J19" s="88">
        <v>0</v>
      </c>
      <c r="K19" s="88">
        <v>0</v>
      </c>
      <c r="L19" s="88">
        <v>20.32</v>
      </c>
      <c r="M19" s="116">
        <v>0</v>
      </c>
      <c r="N19" s="115">
        <v>0</v>
      </c>
      <c r="O19" s="88">
        <v>0</v>
      </c>
      <c r="P19" s="88">
        <v>-110</v>
      </c>
      <c r="Q19" s="88">
        <v>-40</v>
      </c>
      <c r="R19" s="88">
        <v>0</v>
      </c>
      <c r="S19" s="116">
        <v>0</v>
      </c>
      <c r="U19" s="115">
        <v>-150</v>
      </c>
      <c r="V19" s="116">
        <v>53.21</v>
      </c>
      <c r="W19">
        <v>32.89</v>
      </c>
      <c r="X19">
        <v>0</v>
      </c>
      <c r="Y19">
        <v>20.32</v>
      </c>
      <c r="Z19">
        <v>-40</v>
      </c>
      <c r="AA19">
        <v>-110</v>
      </c>
    </row>
    <row r="20" spans="7:27">
      <c r="G20" t="s">
        <v>62</v>
      </c>
      <c r="H20" s="115">
        <v>20.309999999999999</v>
      </c>
      <c r="I20" s="88">
        <v>0</v>
      </c>
      <c r="J20" s="88">
        <v>0</v>
      </c>
      <c r="K20" s="88">
        <v>0</v>
      </c>
      <c r="L20" s="88">
        <v>12.58</v>
      </c>
      <c r="M20" s="116">
        <v>0</v>
      </c>
      <c r="N20" s="115">
        <v>0</v>
      </c>
      <c r="O20" s="88">
        <v>0</v>
      </c>
      <c r="P20" s="88">
        <v>-40</v>
      </c>
      <c r="Q20" s="88">
        <v>0</v>
      </c>
      <c r="R20" s="88">
        <v>0</v>
      </c>
      <c r="S20" s="116">
        <v>0</v>
      </c>
      <c r="U20" s="115">
        <v>-40</v>
      </c>
      <c r="V20" s="116">
        <v>32.89</v>
      </c>
      <c r="W20">
        <v>20.309999999999999</v>
      </c>
      <c r="X20">
        <v>0</v>
      </c>
      <c r="Y20">
        <v>12.58</v>
      </c>
      <c r="Z20">
        <v>0</v>
      </c>
      <c r="AA20">
        <v>-40</v>
      </c>
    </row>
    <row r="21" spans="7:27">
      <c r="G21" t="s">
        <v>63</v>
      </c>
      <c r="H21" s="115">
        <v>38.69</v>
      </c>
      <c r="I21" s="88">
        <v>0</v>
      </c>
      <c r="J21" s="88">
        <v>0</v>
      </c>
      <c r="K21" s="88">
        <v>0</v>
      </c>
      <c r="L21" s="88">
        <v>15.48</v>
      </c>
      <c r="M21" s="116">
        <v>0</v>
      </c>
      <c r="N21" s="115">
        <v>0</v>
      </c>
      <c r="O21" s="88">
        <v>-40</v>
      </c>
      <c r="P21" s="88">
        <v>-215</v>
      </c>
      <c r="Q21" s="88">
        <v>0</v>
      </c>
      <c r="R21" s="88">
        <v>0</v>
      </c>
      <c r="S21" s="116">
        <v>0</v>
      </c>
      <c r="U21" s="115">
        <v>-255</v>
      </c>
      <c r="V21" s="116">
        <v>54.17</v>
      </c>
      <c r="W21">
        <v>38.69</v>
      </c>
      <c r="X21">
        <v>-40</v>
      </c>
      <c r="Y21">
        <v>15.48</v>
      </c>
      <c r="Z21">
        <v>0</v>
      </c>
      <c r="AA21">
        <v>-215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15.48</v>
      </c>
      <c r="M22" s="116">
        <v>0</v>
      </c>
      <c r="N22" s="115">
        <v>-13</v>
      </c>
      <c r="O22" s="88">
        <v>-36</v>
      </c>
      <c r="P22" s="88">
        <v>-160</v>
      </c>
      <c r="Q22" s="88">
        <v>0</v>
      </c>
      <c r="R22" s="88">
        <v>0</v>
      </c>
      <c r="S22" s="116">
        <v>0</v>
      </c>
      <c r="U22" s="115">
        <v>-209</v>
      </c>
      <c r="V22" s="116">
        <v>15.48</v>
      </c>
      <c r="W22">
        <v>-13</v>
      </c>
      <c r="X22">
        <v>-36</v>
      </c>
      <c r="Y22">
        <v>15.48</v>
      </c>
      <c r="Z22">
        <v>0</v>
      </c>
      <c r="AA22">
        <v>-160</v>
      </c>
    </row>
    <row r="23" spans="7:27">
      <c r="G23" t="s">
        <v>65</v>
      </c>
      <c r="H23" s="115">
        <v>69.650000000000006</v>
      </c>
      <c r="I23" s="88">
        <v>0</v>
      </c>
      <c r="J23" s="88">
        <v>0</v>
      </c>
      <c r="K23" s="88">
        <v>0</v>
      </c>
      <c r="L23" s="88">
        <v>14.51</v>
      </c>
      <c r="M23" s="116">
        <v>0</v>
      </c>
      <c r="N23" s="115">
        <v>0</v>
      </c>
      <c r="O23" s="88">
        <v>0</v>
      </c>
      <c r="P23" s="88">
        <v>-155</v>
      </c>
      <c r="Q23" s="88">
        <v>0</v>
      </c>
      <c r="R23" s="88">
        <v>0</v>
      </c>
      <c r="S23" s="116">
        <v>0</v>
      </c>
      <c r="U23" s="115">
        <v>-155</v>
      </c>
      <c r="V23" s="116">
        <v>84.16</v>
      </c>
      <c r="W23">
        <v>69.650000000000006</v>
      </c>
      <c r="X23">
        <v>0</v>
      </c>
      <c r="Y23">
        <v>14.51</v>
      </c>
      <c r="Z23">
        <v>0</v>
      </c>
      <c r="AA23">
        <v>-155</v>
      </c>
    </row>
    <row r="24" spans="7:27">
      <c r="G24" t="s">
        <v>66</v>
      </c>
      <c r="H24" s="115">
        <v>39.659999999999997</v>
      </c>
      <c r="I24" s="88">
        <v>0</v>
      </c>
      <c r="J24" s="88">
        <v>0</v>
      </c>
      <c r="K24" s="88">
        <v>0</v>
      </c>
      <c r="L24" s="88">
        <v>15.48</v>
      </c>
      <c r="M24" s="116">
        <v>0</v>
      </c>
      <c r="N24" s="115">
        <v>0</v>
      </c>
      <c r="O24" s="88">
        <v>0</v>
      </c>
      <c r="P24" s="88">
        <v>-40</v>
      </c>
      <c r="Q24" s="88">
        <v>-45</v>
      </c>
      <c r="R24" s="88">
        <v>0</v>
      </c>
      <c r="S24" s="116">
        <v>0</v>
      </c>
      <c r="U24" s="115">
        <v>-85</v>
      </c>
      <c r="V24" s="116">
        <v>55.14</v>
      </c>
      <c r="W24">
        <v>39.659999999999997</v>
      </c>
      <c r="X24">
        <v>0</v>
      </c>
      <c r="Y24">
        <v>15.48</v>
      </c>
      <c r="Z24">
        <v>-45</v>
      </c>
      <c r="AA24">
        <v>-40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20.32</v>
      </c>
      <c r="M25" s="116">
        <v>0</v>
      </c>
      <c r="N25" s="115">
        <v>0</v>
      </c>
      <c r="O25" s="88">
        <v>0</v>
      </c>
      <c r="P25" s="88">
        <v>-30</v>
      </c>
      <c r="Q25" s="88">
        <v>0</v>
      </c>
      <c r="R25" s="88">
        <v>0</v>
      </c>
      <c r="S25" s="116">
        <v>0</v>
      </c>
      <c r="U25" s="115">
        <v>-30</v>
      </c>
      <c r="V25" s="116">
        <v>20.32</v>
      </c>
      <c r="W25">
        <v>0</v>
      </c>
      <c r="X25">
        <v>0</v>
      </c>
      <c r="Y25">
        <v>20.32</v>
      </c>
      <c r="Z25">
        <v>0</v>
      </c>
      <c r="AA25">
        <v>-30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12.58</v>
      </c>
      <c r="M26" s="116">
        <v>0</v>
      </c>
      <c r="N26" s="115">
        <v>-35</v>
      </c>
      <c r="O26" s="88">
        <v>0</v>
      </c>
      <c r="P26" s="88">
        <v>-95</v>
      </c>
      <c r="Q26" s="88">
        <v>0</v>
      </c>
      <c r="R26" s="88">
        <v>0</v>
      </c>
      <c r="S26" s="116">
        <v>0</v>
      </c>
      <c r="U26" s="115">
        <v>-130</v>
      </c>
      <c r="V26" s="116">
        <v>12.58</v>
      </c>
      <c r="W26">
        <v>-35</v>
      </c>
      <c r="X26">
        <v>0</v>
      </c>
      <c r="Y26">
        <v>12.58</v>
      </c>
      <c r="Z26">
        <v>0</v>
      </c>
      <c r="AA26">
        <v>-95</v>
      </c>
    </row>
    <row r="27" spans="7:27">
      <c r="G27" t="s">
        <v>69</v>
      </c>
      <c r="H27" s="115">
        <v>0</v>
      </c>
      <c r="I27" s="88">
        <v>19.34</v>
      </c>
      <c r="J27" s="88">
        <v>0</v>
      </c>
      <c r="K27" s="88">
        <v>0</v>
      </c>
      <c r="L27" s="88">
        <v>16.45</v>
      </c>
      <c r="M27" s="116">
        <v>0</v>
      </c>
      <c r="N27" s="115">
        <v>0</v>
      </c>
      <c r="O27" s="88">
        <v>0</v>
      </c>
      <c r="P27" s="88">
        <v>-10</v>
      </c>
      <c r="Q27" s="88">
        <v>0</v>
      </c>
      <c r="R27" s="88">
        <v>0</v>
      </c>
      <c r="S27" s="116">
        <v>0</v>
      </c>
      <c r="U27" s="115">
        <v>-10</v>
      </c>
      <c r="V27" s="116">
        <v>35.79</v>
      </c>
      <c r="W27">
        <v>0</v>
      </c>
      <c r="X27">
        <v>19.34</v>
      </c>
      <c r="Y27">
        <v>16.45</v>
      </c>
      <c r="Z27">
        <v>0</v>
      </c>
      <c r="AA27">
        <v>-10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17.41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17.41</v>
      </c>
      <c r="W28">
        <v>0</v>
      </c>
      <c r="X28">
        <v>0</v>
      </c>
      <c r="Y28">
        <v>17.41</v>
      </c>
      <c r="Z28">
        <v>0</v>
      </c>
      <c r="AA28">
        <v>0</v>
      </c>
    </row>
    <row r="29" spans="7:27">
      <c r="G29" t="s">
        <v>71</v>
      </c>
      <c r="H29" s="115">
        <v>13.54</v>
      </c>
      <c r="I29" s="88">
        <v>0</v>
      </c>
      <c r="J29" s="88">
        <v>0</v>
      </c>
      <c r="K29" s="88">
        <v>0</v>
      </c>
      <c r="L29" s="88">
        <v>16.45</v>
      </c>
      <c r="M29" s="116">
        <v>0</v>
      </c>
      <c r="N29" s="115">
        <v>0</v>
      </c>
      <c r="O29" s="88">
        <v>0</v>
      </c>
      <c r="P29" s="88">
        <v>0</v>
      </c>
      <c r="Q29" s="88">
        <v>-50</v>
      </c>
      <c r="R29" s="88">
        <v>0</v>
      </c>
      <c r="S29" s="116">
        <v>0</v>
      </c>
      <c r="U29" s="115">
        <v>-50</v>
      </c>
      <c r="V29" s="116">
        <v>29.99</v>
      </c>
      <c r="W29">
        <v>13.54</v>
      </c>
      <c r="X29">
        <v>0</v>
      </c>
      <c r="Y29">
        <v>16.45</v>
      </c>
      <c r="Z29">
        <v>-50</v>
      </c>
      <c r="AA29">
        <v>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18.38</v>
      </c>
      <c r="M30" s="116">
        <v>0</v>
      </c>
      <c r="N30" s="115">
        <v>-41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-41</v>
      </c>
      <c r="V30" s="116">
        <v>18.38</v>
      </c>
      <c r="W30">
        <v>-41</v>
      </c>
      <c r="X30">
        <v>0</v>
      </c>
      <c r="Y30">
        <v>18.38</v>
      </c>
      <c r="Z30">
        <v>0</v>
      </c>
      <c r="AA30">
        <v>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23.22</v>
      </c>
      <c r="M31" s="116">
        <v>0</v>
      </c>
      <c r="N31" s="115">
        <v>-78</v>
      </c>
      <c r="O31" s="88">
        <v>-35</v>
      </c>
      <c r="P31" s="88">
        <v>-25</v>
      </c>
      <c r="Q31" s="88">
        <v>0</v>
      </c>
      <c r="R31" s="88">
        <v>0</v>
      </c>
      <c r="S31" s="116">
        <v>0</v>
      </c>
      <c r="U31" s="115">
        <v>-138</v>
      </c>
      <c r="V31" s="116">
        <v>23.22</v>
      </c>
      <c r="W31">
        <v>-78</v>
      </c>
      <c r="X31">
        <v>-35</v>
      </c>
      <c r="Y31">
        <v>23.22</v>
      </c>
      <c r="Z31">
        <v>0</v>
      </c>
      <c r="AA31">
        <v>-25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15.48</v>
      </c>
      <c r="M32" s="116">
        <v>0</v>
      </c>
      <c r="N32" s="115">
        <v>-92</v>
      </c>
      <c r="O32" s="88">
        <v>-20</v>
      </c>
      <c r="P32" s="88">
        <v>-85</v>
      </c>
      <c r="Q32" s="88">
        <v>-30</v>
      </c>
      <c r="R32" s="88">
        <v>0</v>
      </c>
      <c r="S32" s="116">
        <v>0</v>
      </c>
      <c r="U32" s="115">
        <v>-227</v>
      </c>
      <c r="V32" s="116">
        <v>15.48</v>
      </c>
      <c r="W32">
        <v>-92</v>
      </c>
      <c r="X32">
        <v>-20</v>
      </c>
      <c r="Y32">
        <v>15.48</v>
      </c>
      <c r="Z32">
        <v>-30</v>
      </c>
      <c r="AA32">
        <v>-85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18.38</v>
      </c>
      <c r="M33" s="116">
        <v>0</v>
      </c>
      <c r="N33" s="115">
        <v>-53</v>
      </c>
      <c r="O33" s="88">
        <v>0</v>
      </c>
      <c r="P33" s="88">
        <v>-50</v>
      </c>
      <c r="Q33" s="88">
        <v>0</v>
      </c>
      <c r="R33" s="88">
        <v>0</v>
      </c>
      <c r="S33" s="116">
        <v>0</v>
      </c>
      <c r="U33" s="115">
        <v>-103</v>
      </c>
      <c r="V33" s="116">
        <v>18.38</v>
      </c>
      <c r="W33">
        <v>-53</v>
      </c>
      <c r="X33">
        <v>0</v>
      </c>
      <c r="Y33">
        <v>18.38</v>
      </c>
      <c r="Z33">
        <v>0</v>
      </c>
      <c r="AA33">
        <v>-50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19.350000000000001</v>
      </c>
      <c r="M34" s="116">
        <v>0</v>
      </c>
      <c r="N34" s="115">
        <v>-119</v>
      </c>
      <c r="O34" s="88">
        <v>0</v>
      </c>
      <c r="P34" s="88">
        <v>-60</v>
      </c>
      <c r="Q34" s="88">
        <v>0</v>
      </c>
      <c r="R34" s="88">
        <v>0</v>
      </c>
      <c r="S34" s="116">
        <v>0</v>
      </c>
      <c r="U34" s="115">
        <v>-179</v>
      </c>
      <c r="V34" s="116">
        <v>19.350000000000001</v>
      </c>
      <c r="W34">
        <v>-119</v>
      </c>
      <c r="X34">
        <v>0</v>
      </c>
      <c r="Y34">
        <v>19.350000000000001</v>
      </c>
      <c r="Z34">
        <v>0</v>
      </c>
      <c r="AA34">
        <v>-60</v>
      </c>
    </row>
    <row r="35" spans="7:27">
      <c r="G35" t="s">
        <v>77</v>
      </c>
      <c r="H35" s="115">
        <v>0</v>
      </c>
      <c r="I35" s="88">
        <v>33.86</v>
      </c>
      <c r="J35" s="88">
        <v>0</v>
      </c>
      <c r="K35" s="88">
        <v>62.88</v>
      </c>
      <c r="L35" s="88">
        <v>20.32</v>
      </c>
      <c r="M35" s="116">
        <v>0</v>
      </c>
      <c r="N35" s="115">
        <v>-98</v>
      </c>
      <c r="O35" s="88">
        <v>0</v>
      </c>
      <c r="P35" s="88">
        <v>-70</v>
      </c>
      <c r="Q35" s="88">
        <v>0</v>
      </c>
      <c r="R35" s="88">
        <v>0</v>
      </c>
      <c r="S35" s="116">
        <v>0</v>
      </c>
      <c r="U35" s="115">
        <v>-168</v>
      </c>
      <c r="V35" s="116">
        <v>117.06</v>
      </c>
      <c r="W35">
        <v>-98</v>
      </c>
      <c r="X35">
        <v>33.86</v>
      </c>
      <c r="Y35">
        <v>20.32</v>
      </c>
      <c r="Z35">
        <v>62.88</v>
      </c>
      <c r="AA35">
        <v>-70</v>
      </c>
    </row>
    <row r="36" spans="7:27">
      <c r="G36" t="s">
        <v>78</v>
      </c>
      <c r="H36" s="115">
        <v>0</v>
      </c>
      <c r="I36" s="88">
        <v>19.350000000000001</v>
      </c>
      <c r="J36" s="88">
        <v>0</v>
      </c>
      <c r="K36" s="88">
        <v>48.37</v>
      </c>
      <c r="L36" s="88">
        <v>21.28</v>
      </c>
      <c r="M36" s="116">
        <v>0</v>
      </c>
      <c r="N36" s="115">
        <v>-89</v>
      </c>
      <c r="O36" s="88">
        <v>0</v>
      </c>
      <c r="P36" s="88">
        <v>-85</v>
      </c>
      <c r="Q36" s="88">
        <v>0</v>
      </c>
      <c r="R36" s="88">
        <v>0</v>
      </c>
      <c r="S36" s="116">
        <v>0</v>
      </c>
      <c r="U36" s="115">
        <v>-174</v>
      </c>
      <c r="V36" s="116">
        <v>89</v>
      </c>
      <c r="W36">
        <v>-89</v>
      </c>
      <c r="X36">
        <v>19.350000000000001</v>
      </c>
      <c r="Y36">
        <v>21.28</v>
      </c>
      <c r="Z36">
        <v>48.37</v>
      </c>
      <c r="AA36">
        <v>-85</v>
      </c>
    </row>
    <row r="37" spans="7:27">
      <c r="G37" t="s">
        <v>79</v>
      </c>
      <c r="H37" s="115">
        <v>0</v>
      </c>
      <c r="I37" s="88">
        <v>9.67</v>
      </c>
      <c r="J37" s="88">
        <v>0</v>
      </c>
      <c r="K37" s="88">
        <v>0</v>
      </c>
      <c r="L37" s="88">
        <v>27.09</v>
      </c>
      <c r="M37" s="116">
        <v>0</v>
      </c>
      <c r="N37" s="115">
        <v>-126</v>
      </c>
      <c r="O37" s="88">
        <v>0</v>
      </c>
      <c r="P37" s="88">
        <v>-90</v>
      </c>
      <c r="Q37" s="88">
        <v>0</v>
      </c>
      <c r="R37" s="88">
        <v>0</v>
      </c>
      <c r="S37" s="116">
        <v>0</v>
      </c>
      <c r="U37" s="115">
        <v>-216</v>
      </c>
      <c r="V37" s="116">
        <v>36.76</v>
      </c>
      <c r="W37">
        <v>-126</v>
      </c>
      <c r="X37">
        <v>9.67</v>
      </c>
      <c r="Y37">
        <v>27.09</v>
      </c>
      <c r="Z37">
        <v>0</v>
      </c>
      <c r="AA37">
        <v>-90</v>
      </c>
    </row>
    <row r="38" spans="7:27">
      <c r="G38" t="s">
        <v>80</v>
      </c>
      <c r="H38" s="115">
        <v>0</v>
      </c>
      <c r="I38" s="88">
        <v>4.84</v>
      </c>
      <c r="J38" s="88">
        <v>0</v>
      </c>
      <c r="K38" s="88">
        <v>0</v>
      </c>
      <c r="L38" s="88">
        <v>21.28</v>
      </c>
      <c r="M38" s="116">
        <v>0</v>
      </c>
      <c r="N38" s="115">
        <v>-103</v>
      </c>
      <c r="O38" s="88">
        <v>0</v>
      </c>
      <c r="P38" s="88">
        <v>-90</v>
      </c>
      <c r="Q38" s="88">
        <v>0</v>
      </c>
      <c r="R38" s="88">
        <v>0</v>
      </c>
      <c r="S38" s="116">
        <v>0</v>
      </c>
      <c r="U38" s="115">
        <v>-193</v>
      </c>
      <c r="V38" s="116">
        <v>26.12</v>
      </c>
      <c r="W38">
        <v>-103</v>
      </c>
      <c r="X38">
        <v>4.84</v>
      </c>
      <c r="Y38">
        <v>21.28</v>
      </c>
      <c r="Z38">
        <v>0</v>
      </c>
      <c r="AA38">
        <v>-90</v>
      </c>
    </row>
    <row r="39" spans="7:27">
      <c r="G39" t="s">
        <v>81</v>
      </c>
      <c r="H39" s="115">
        <v>29.99</v>
      </c>
      <c r="I39" s="88">
        <v>0</v>
      </c>
      <c r="J39" s="88">
        <v>0</v>
      </c>
      <c r="K39" s="88">
        <v>38.69</v>
      </c>
      <c r="L39" s="88">
        <v>24.19</v>
      </c>
      <c r="M39" s="116">
        <v>0</v>
      </c>
      <c r="N39" s="115">
        <v>0</v>
      </c>
      <c r="O39" s="88">
        <v>-40</v>
      </c>
      <c r="P39" s="88">
        <v>-170</v>
      </c>
      <c r="Q39" s="88">
        <v>0</v>
      </c>
      <c r="R39" s="88">
        <v>0</v>
      </c>
      <c r="S39" s="116">
        <v>0</v>
      </c>
      <c r="U39" s="115">
        <v>-210</v>
      </c>
      <c r="V39" s="116">
        <v>92.87</v>
      </c>
      <c r="W39">
        <v>29.99</v>
      </c>
      <c r="X39">
        <v>-40</v>
      </c>
      <c r="Y39">
        <v>24.19</v>
      </c>
      <c r="Z39">
        <v>38.69</v>
      </c>
      <c r="AA39">
        <v>-170</v>
      </c>
    </row>
    <row r="40" spans="7:27">
      <c r="G40" t="s">
        <v>82</v>
      </c>
      <c r="H40" s="115">
        <v>37.729999999999997</v>
      </c>
      <c r="I40" s="88">
        <v>0</v>
      </c>
      <c r="J40" s="88">
        <v>0</v>
      </c>
      <c r="K40" s="88">
        <v>38.69</v>
      </c>
      <c r="L40" s="88">
        <v>24.19</v>
      </c>
      <c r="M40" s="116">
        <v>0</v>
      </c>
      <c r="N40" s="115">
        <v>0</v>
      </c>
      <c r="O40" s="88">
        <v>-40</v>
      </c>
      <c r="P40" s="88">
        <v>-170</v>
      </c>
      <c r="Q40" s="88">
        <v>0</v>
      </c>
      <c r="R40" s="88">
        <v>0</v>
      </c>
      <c r="S40" s="116">
        <v>0</v>
      </c>
      <c r="U40" s="115">
        <v>-210</v>
      </c>
      <c r="V40" s="116">
        <v>100.61</v>
      </c>
      <c r="W40">
        <v>37.729999999999997</v>
      </c>
      <c r="X40">
        <v>-40</v>
      </c>
      <c r="Y40">
        <v>24.19</v>
      </c>
      <c r="Z40">
        <v>38.69</v>
      </c>
      <c r="AA40">
        <v>-170</v>
      </c>
    </row>
    <row r="41" spans="7:27">
      <c r="G41" t="s">
        <v>83</v>
      </c>
      <c r="H41" s="115">
        <v>57.08</v>
      </c>
      <c r="I41" s="88">
        <v>0</v>
      </c>
      <c r="J41" s="88">
        <v>0</v>
      </c>
      <c r="K41" s="88">
        <v>38.700000000000003</v>
      </c>
      <c r="L41" s="88">
        <v>25.15</v>
      </c>
      <c r="M41" s="116">
        <v>0</v>
      </c>
      <c r="N41" s="115">
        <v>0</v>
      </c>
      <c r="O41" s="88">
        <v>-70</v>
      </c>
      <c r="P41" s="88">
        <v>-90</v>
      </c>
      <c r="Q41" s="88">
        <v>0</v>
      </c>
      <c r="R41" s="88">
        <v>0</v>
      </c>
      <c r="S41" s="116">
        <v>0</v>
      </c>
      <c r="U41" s="115">
        <v>-160</v>
      </c>
      <c r="V41" s="116">
        <v>120.92</v>
      </c>
      <c r="W41">
        <v>57.08</v>
      </c>
      <c r="X41">
        <v>-70</v>
      </c>
      <c r="Y41">
        <v>25.15</v>
      </c>
      <c r="Z41">
        <v>38.700000000000003</v>
      </c>
      <c r="AA41">
        <v>-90</v>
      </c>
    </row>
    <row r="42" spans="7:27">
      <c r="G42" t="s">
        <v>84</v>
      </c>
      <c r="H42" s="115">
        <v>76.42</v>
      </c>
      <c r="I42" s="88">
        <v>0</v>
      </c>
      <c r="J42" s="88">
        <v>0</v>
      </c>
      <c r="K42" s="88">
        <v>77.39</v>
      </c>
      <c r="L42" s="88">
        <v>24.19</v>
      </c>
      <c r="M42" s="116">
        <v>0</v>
      </c>
      <c r="N42" s="115">
        <v>0</v>
      </c>
      <c r="O42" s="88">
        <v>-78</v>
      </c>
      <c r="P42" s="88">
        <v>-100</v>
      </c>
      <c r="Q42" s="88">
        <v>0</v>
      </c>
      <c r="R42" s="88">
        <v>0</v>
      </c>
      <c r="S42" s="116">
        <v>0</v>
      </c>
      <c r="U42" s="115">
        <v>-178</v>
      </c>
      <c r="V42" s="116">
        <v>178</v>
      </c>
      <c r="W42">
        <v>76.42</v>
      </c>
      <c r="X42">
        <v>-78</v>
      </c>
      <c r="Y42">
        <v>24.19</v>
      </c>
      <c r="Z42">
        <v>77.39</v>
      </c>
      <c r="AA42">
        <v>-100</v>
      </c>
    </row>
    <row r="43" spans="7:27">
      <c r="G43" t="s">
        <v>85</v>
      </c>
      <c r="H43" s="115">
        <v>141.24</v>
      </c>
      <c r="I43" s="88">
        <v>0</v>
      </c>
      <c r="J43" s="88">
        <v>0</v>
      </c>
      <c r="K43" s="88">
        <v>29.02</v>
      </c>
      <c r="L43" s="88">
        <v>35.31</v>
      </c>
      <c r="M43" s="116">
        <v>0</v>
      </c>
      <c r="N43" s="115">
        <v>0</v>
      </c>
      <c r="O43" s="88">
        <v>-60</v>
      </c>
      <c r="P43" s="88">
        <v>-90</v>
      </c>
      <c r="Q43" s="88">
        <v>0</v>
      </c>
      <c r="R43" s="88">
        <v>0</v>
      </c>
      <c r="S43" s="116">
        <v>0</v>
      </c>
      <c r="U43" s="115">
        <v>-150</v>
      </c>
      <c r="V43" s="116">
        <v>205.57</v>
      </c>
      <c r="W43">
        <v>141.24</v>
      </c>
      <c r="X43">
        <v>-60</v>
      </c>
      <c r="Y43">
        <v>35.31</v>
      </c>
      <c r="Z43">
        <v>29.02</v>
      </c>
      <c r="AA43">
        <v>-90</v>
      </c>
    </row>
    <row r="44" spans="7:27">
      <c r="G44" t="s">
        <v>86</v>
      </c>
      <c r="H44" s="115">
        <v>167.36</v>
      </c>
      <c r="I44" s="88">
        <v>0</v>
      </c>
      <c r="J44" s="88">
        <v>0</v>
      </c>
      <c r="K44" s="88">
        <v>67.72</v>
      </c>
      <c r="L44" s="88">
        <v>21.28</v>
      </c>
      <c r="M44" s="116">
        <v>0</v>
      </c>
      <c r="N44" s="115">
        <v>0</v>
      </c>
      <c r="O44" s="88">
        <v>-35</v>
      </c>
      <c r="P44" s="88">
        <v>-90</v>
      </c>
      <c r="Q44" s="88">
        <v>0</v>
      </c>
      <c r="R44" s="88">
        <v>0</v>
      </c>
      <c r="S44" s="116">
        <v>0</v>
      </c>
      <c r="U44" s="115">
        <v>-125</v>
      </c>
      <c r="V44" s="116">
        <v>256.36</v>
      </c>
      <c r="W44">
        <v>167.36</v>
      </c>
      <c r="X44">
        <v>-35</v>
      </c>
      <c r="Y44">
        <v>21.28</v>
      </c>
      <c r="Z44">
        <v>67.72</v>
      </c>
      <c r="AA44">
        <v>-90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58.05</v>
      </c>
      <c r="L45" s="88">
        <v>23.7</v>
      </c>
      <c r="M45" s="116">
        <v>0</v>
      </c>
      <c r="N45" s="115">
        <v>-79</v>
      </c>
      <c r="O45" s="88">
        <v>-10</v>
      </c>
      <c r="P45" s="88">
        <v>-60</v>
      </c>
      <c r="Q45" s="88">
        <v>0</v>
      </c>
      <c r="R45" s="88">
        <v>0</v>
      </c>
      <c r="S45" s="116">
        <v>0</v>
      </c>
      <c r="U45" s="115">
        <v>-149</v>
      </c>
      <c r="V45" s="116">
        <v>81.75</v>
      </c>
      <c r="W45">
        <v>-79</v>
      </c>
      <c r="X45">
        <v>-10</v>
      </c>
      <c r="Y45">
        <v>23.7</v>
      </c>
      <c r="Z45">
        <v>58.05</v>
      </c>
      <c r="AA45">
        <v>-60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58.04</v>
      </c>
      <c r="L46" s="88">
        <v>24.19</v>
      </c>
      <c r="M46" s="116">
        <v>0</v>
      </c>
      <c r="N46" s="115">
        <v>0</v>
      </c>
      <c r="O46" s="88">
        <v>0</v>
      </c>
      <c r="P46" s="88">
        <v>-40</v>
      </c>
      <c r="Q46" s="88">
        <v>0</v>
      </c>
      <c r="R46" s="88">
        <v>0</v>
      </c>
      <c r="S46" s="116">
        <v>0</v>
      </c>
      <c r="U46" s="115">
        <v>-40</v>
      </c>
      <c r="V46" s="116">
        <v>82.23</v>
      </c>
      <c r="W46">
        <v>0</v>
      </c>
      <c r="X46">
        <v>0</v>
      </c>
      <c r="Y46">
        <v>24.19</v>
      </c>
      <c r="Z46">
        <v>58.04</v>
      </c>
      <c r="AA46">
        <v>-40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38.700000000000003</v>
      </c>
      <c r="L47" s="88">
        <v>28.05</v>
      </c>
      <c r="M47" s="116">
        <v>0</v>
      </c>
      <c r="N47" s="115">
        <v>0</v>
      </c>
      <c r="O47" s="88">
        <v>-10</v>
      </c>
      <c r="P47" s="88">
        <v>-50</v>
      </c>
      <c r="Q47" s="88">
        <v>0</v>
      </c>
      <c r="R47" s="88">
        <v>0</v>
      </c>
      <c r="S47" s="116">
        <v>0</v>
      </c>
      <c r="U47" s="115">
        <v>-60</v>
      </c>
      <c r="V47" s="116">
        <v>66.75</v>
      </c>
      <c r="W47">
        <v>0</v>
      </c>
      <c r="X47">
        <v>-10</v>
      </c>
      <c r="Y47">
        <v>28.05</v>
      </c>
      <c r="Z47">
        <v>38.700000000000003</v>
      </c>
      <c r="AA47">
        <v>-50</v>
      </c>
    </row>
    <row r="48" spans="7:27">
      <c r="G48" t="s">
        <v>90</v>
      </c>
      <c r="H48" s="115">
        <v>0</v>
      </c>
      <c r="I48" s="88">
        <v>9.67</v>
      </c>
      <c r="J48" s="88">
        <v>0</v>
      </c>
      <c r="K48" s="88">
        <v>72.56</v>
      </c>
      <c r="L48" s="88">
        <v>28.05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110.28</v>
      </c>
      <c r="W48">
        <v>0</v>
      </c>
      <c r="X48">
        <v>9.67</v>
      </c>
      <c r="Y48">
        <v>28.05</v>
      </c>
      <c r="Z48">
        <v>72.56</v>
      </c>
      <c r="AA48">
        <v>0</v>
      </c>
    </row>
    <row r="49" spans="7:27">
      <c r="G49" t="s">
        <v>91</v>
      </c>
      <c r="H49" s="115">
        <v>31.92</v>
      </c>
      <c r="I49" s="88">
        <v>43.53</v>
      </c>
      <c r="J49" s="88">
        <v>0</v>
      </c>
      <c r="K49" s="88">
        <v>58.05</v>
      </c>
      <c r="L49" s="88">
        <v>33.86</v>
      </c>
      <c r="M49" s="116">
        <v>0</v>
      </c>
      <c r="N49" s="115">
        <v>0</v>
      </c>
      <c r="O49" s="88">
        <v>0</v>
      </c>
      <c r="P49" s="88">
        <v>-10</v>
      </c>
      <c r="Q49" s="88">
        <v>0</v>
      </c>
      <c r="R49" s="88">
        <v>0</v>
      </c>
      <c r="S49" s="116">
        <v>0</v>
      </c>
      <c r="U49" s="115">
        <v>-10</v>
      </c>
      <c r="V49" s="116">
        <v>167.36</v>
      </c>
      <c r="W49">
        <v>31.92</v>
      </c>
      <c r="X49">
        <v>43.53</v>
      </c>
      <c r="Y49">
        <v>33.86</v>
      </c>
      <c r="Z49">
        <v>58.05</v>
      </c>
      <c r="AA49">
        <v>-10</v>
      </c>
    </row>
    <row r="50" spans="7:27">
      <c r="G50" t="s">
        <v>92</v>
      </c>
      <c r="H50" s="115">
        <v>39.659999999999997</v>
      </c>
      <c r="I50" s="88">
        <v>24.19</v>
      </c>
      <c r="J50" s="88">
        <v>19.350000000000001</v>
      </c>
      <c r="K50" s="88">
        <v>58.04</v>
      </c>
      <c r="L50" s="88">
        <v>26.12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167.36</v>
      </c>
      <c r="W50">
        <v>39.659999999999997</v>
      </c>
      <c r="X50">
        <v>24.19</v>
      </c>
      <c r="Y50">
        <v>26.12</v>
      </c>
      <c r="Z50">
        <v>58.04</v>
      </c>
      <c r="AA50">
        <v>19.350000000000001</v>
      </c>
    </row>
    <row r="51" spans="7:27">
      <c r="G51" t="s">
        <v>93</v>
      </c>
      <c r="H51" s="115">
        <v>13.54</v>
      </c>
      <c r="I51" s="88">
        <v>67.73</v>
      </c>
      <c r="J51" s="88">
        <v>14.51</v>
      </c>
      <c r="K51" s="88">
        <v>48.37</v>
      </c>
      <c r="L51" s="88">
        <v>28.05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172.2</v>
      </c>
      <c r="W51">
        <v>13.54</v>
      </c>
      <c r="X51">
        <v>67.73</v>
      </c>
      <c r="Y51">
        <v>28.05</v>
      </c>
      <c r="Z51">
        <v>48.37</v>
      </c>
      <c r="AA51">
        <v>14.51</v>
      </c>
    </row>
    <row r="52" spans="7:27">
      <c r="G52" t="s">
        <v>94</v>
      </c>
      <c r="H52" s="115">
        <v>63.85</v>
      </c>
      <c r="I52" s="88">
        <v>77.400000000000006</v>
      </c>
      <c r="J52" s="88">
        <v>48.37</v>
      </c>
      <c r="K52" s="88">
        <v>62.88</v>
      </c>
      <c r="L52" s="88">
        <v>28.05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280.55</v>
      </c>
      <c r="W52">
        <v>63.85</v>
      </c>
      <c r="X52">
        <v>77.400000000000006</v>
      </c>
      <c r="Y52">
        <v>28.05</v>
      </c>
      <c r="Z52">
        <v>62.88</v>
      </c>
      <c r="AA52">
        <v>48.37</v>
      </c>
    </row>
    <row r="53" spans="7:27">
      <c r="G53" t="s">
        <v>95</v>
      </c>
      <c r="H53" s="115">
        <v>0</v>
      </c>
      <c r="I53" s="88">
        <v>38.700000000000003</v>
      </c>
      <c r="J53" s="88">
        <v>53.21</v>
      </c>
      <c r="K53" s="88">
        <v>59.98</v>
      </c>
      <c r="L53" s="88">
        <v>28.05</v>
      </c>
      <c r="M53" s="116">
        <v>0</v>
      </c>
      <c r="N53" s="115">
        <v>-33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-33</v>
      </c>
      <c r="V53" s="116">
        <v>179.94</v>
      </c>
      <c r="W53">
        <v>-33</v>
      </c>
      <c r="X53">
        <v>38.700000000000003</v>
      </c>
      <c r="Y53">
        <v>28.05</v>
      </c>
      <c r="Z53">
        <v>59.98</v>
      </c>
      <c r="AA53">
        <v>53.21</v>
      </c>
    </row>
    <row r="54" spans="7:27">
      <c r="G54" t="s">
        <v>96</v>
      </c>
      <c r="H54" s="115">
        <v>23.22</v>
      </c>
      <c r="I54" s="88">
        <v>62.88</v>
      </c>
      <c r="J54" s="88">
        <v>48.37</v>
      </c>
      <c r="K54" s="88">
        <v>62.88</v>
      </c>
      <c r="L54" s="88">
        <v>29.02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226.37</v>
      </c>
      <c r="W54">
        <v>23.22</v>
      </c>
      <c r="X54">
        <v>62.88</v>
      </c>
      <c r="Y54">
        <v>29.02</v>
      </c>
      <c r="Z54">
        <v>62.88</v>
      </c>
      <c r="AA54">
        <v>48.37</v>
      </c>
    </row>
    <row r="55" spans="7:27">
      <c r="G55" t="s">
        <v>97</v>
      </c>
      <c r="H55" s="115">
        <v>51.27</v>
      </c>
      <c r="I55" s="88">
        <v>87.07</v>
      </c>
      <c r="J55" s="88">
        <v>0</v>
      </c>
      <c r="K55" s="88">
        <v>58.04</v>
      </c>
      <c r="L55" s="88">
        <v>35.31</v>
      </c>
      <c r="M55" s="116">
        <v>0</v>
      </c>
      <c r="N55" s="115">
        <v>0</v>
      </c>
      <c r="O55" s="88">
        <v>0</v>
      </c>
      <c r="P55" s="88">
        <v>-90</v>
      </c>
      <c r="Q55" s="88">
        <v>0</v>
      </c>
      <c r="R55" s="88">
        <v>0</v>
      </c>
      <c r="S55" s="116">
        <v>0</v>
      </c>
      <c r="U55" s="115">
        <v>-90</v>
      </c>
      <c r="V55" s="116">
        <v>231.69</v>
      </c>
      <c r="W55">
        <v>51.27</v>
      </c>
      <c r="X55">
        <v>87.07</v>
      </c>
      <c r="Y55">
        <v>35.31</v>
      </c>
      <c r="Z55">
        <v>58.04</v>
      </c>
      <c r="AA55">
        <v>-90</v>
      </c>
    </row>
    <row r="56" spans="7:27">
      <c r="G56" t="s">
        <v>98</v>
      </c>
      <c r="H56" s="115">
        <v>59.01</v>
      </c>
      <c r="I56" s="88">
        <v>96.74</v>
      </c>
      <c r="J56" s="88">
        <v>0</v>
      </c>
      <c r="K56" s="88">
        <v>67.72</v>
      </c>
      <c r="L56" s="88">
        <v>27.09</v>
      </c>
      <c r="M56" s="116">
        <v>0</v>
      </c>
      <c r="N56" s="115">
        <v>0</v>
      </c>
      <c r="O56" s="88">
        <v>0</v>
      </c>
      <c r="P56" s="88">
        <v>-90</v>
      </c>
      <c r="Q56" s="88">
        <v>0</v>
      </c>
      <c r="R56" s="88">
        <v>0</v>
      </c>
      <c r="S56" s="116">
        <v>0</v>
      </c>
      <c r="U56" s="115">
        <v>-90</v>
      </c>
      <c r="V56" s="116">
        <v>250.56</v>
      </c>
      <c r="W56">
        <v>59.01</v>
      </c>
      <c r="X56">
        <v>96.74</v>
      </c>
      <c r="Y56">
        <v>27.09</v>
      </c>
      <c r="Z56">
        <v>67.72</v>
      </c>
      <c r="AA56">
        <v>-90</v>
      </c>
    </row>
    <row r="57" spans="7:27">
      <c r="G57" t="s">
        <v>99</v>
      </c>
      <c r="H57" s="115">
        <v>82.23</v>
      </c>
      <c r="I57" s="88">
        <v>104.48</v>
      </c>
      <c r="J57" s="88">
        <v>0</v>
      </c>
      <c r="K57" s="88">
        <v>58.04</v>
      </c>
      <c r="L57" s="88">
        <v>29.02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273.77</v>
      </c>
      <c r="W57">
        <v>82.23</v>
      </c>
      <c r="X57">
        <v>104.48</v>
      </c>
      <c r="Y57">
        <v>29.02</v>
      </c>
      <c r="Z57">
        <v>58.04</v>
      </c>
      <c r="AA57">
        <v>0</v>
      </c>
    </row>
    <row r="58" spans="7:27">
      <c r="G58" t="s">
        <v>100</v>
      </c>
      <c r="H58" s="115">
        <v>104.48</v>
      </c>
      <c r="I58" s="88">
        <v>125.77</v>
      </c>
      <c r="J58" s="88">
        <v>58.04</v>
      </c>
      <c r="K58" s="88">
        <v>58.04</v>
      </c>
      <c r="L58" s="88">
        <v>29.02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375.35</v>
      </c>
      <c r="W58">
        <v>104.48</v>
      </c>
      <c r="X58">
        <v>125.77</v>
      </c>
      <c r="Y58">
        <v>29.02</v>
      </c>
      <c r="Z58">
        <v>58.04</v>
      </c>
      <c r="AA58">
        <v>58.04</v>
      </c>
    </row>
    <row r="59" spans="7:27">
      <c r="G59" t="s">
        <v>101</v>
      </c>
      <c r="H59" s="115">
        <v>99.64</v>
      </c>
      <c r="I59" s="88">
        <v>145.12</v>
      </c>
      <c r="J59" s="88">
        <v>77.39</v>
      </c>
      <c r="K59" s="88">
        <v>58.04</v>
      </c>
      <c r="L59" s="88">
        <v>29.02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409.21</v>
      </c>
      <c r="W59">
        <v>99.64</v>
      </c>
      <c r="X59">
        <v>145.12</v>
      </c>
      <c r="Y59">
        <v>29.02</v>
      </c>
      <c r="Z59">
        <v>58.04</v>
      </c>
      <c r="AA59">
        <v>77.39</v>
      </c>
    </row>
    <row r="60" spans="7:27">
      <c r="G60" t="s">
        <v>102</v>
      </c>
      <c r="H60" s="115">
        <v>152.85</v>
      </c>
      <c r="I60" s="88">
        <v>133.5</v>
      </c>
      <c r="J60" s="88">
        <v>96.74</v>
      </c>
      <c r="K60" s="88">
        <v>67.72</v>
      </c>
      <c r="L60" s="88">
        <v>29.02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479.83</v>
      </c>
      <c r="W60">
        <v>152.85</v>
      </c>
      <c r="X60">
        <v>133.5</v>
      </c>
      <c r="Y60">
        <v>29.02</v>
      </c>
      <c r="Z60">
        <v>67.72</v>
      </c>
      <c r="AA60">
        <v>96.74</v>
      </c>
    </row>
    <row r="61" spans="7:27">
      <c r="G61" t="s">
        <v>103</v>
      </c>
      <c r="H61" s="115">
        <v>187.68</v>
      </c>
      <c r="I61" s="88">
        <v>154.78</v>
      </c>
      <c r="J61" s="88">
        <v>0</v>
      </c>
      <c r="K61" s="88">
        <v>67.72</v>
      </c>
      <c r="L61" s="88">
        <v>35.31</v>
      </c>
      <c r="M61" s="116">
        <v>0</v>
      </c>
      <c r="N61" s="115">
        <v>0</v>
      </c>
      <c r="O61" s="88">
        <v>0</v>
      </c>
      <c r="P61" s="88">
        <v>-110</v>
      </c>
      <c r="Q61" s="88">
        <v>0</v>
      </c>
      <c r="R61" s="88">
        <v>0</v>
      </c>
      <c r="S61" s="116">
        <v>0</v>
      </c>
      <c r="U61" s="115">
        <v>-110</v>
      </c>
      <c r="V61" s="116">
        <v>445.49</v>
      </c>
      <c r="W61">
        <v>187.68</v>
      </c>
      <c r="X61">
        <v>154.78</v>
      </c>
      <c r="Y61">
        <v>35.31</v>
      </c>
      <c r="Z61">
        <v>67.72</v>
      </c>
      <c r="AA61">
        <v>-110</v>
      </c>
    </row>
    <row r="62" spans="7:27">
      <c r="G62" t="s">
        <v>104</v>
      </c>
      <c r="H62" s="115">
        <v>229.26</v>
      </c>
      <c r="I62" s="88">
        <v>164.46</v>
      </c>
      <c r="J62" s="88">
        <v>0</v>
      </c>
      <c r="K62" s="88">
        <v>72.56</v>
      </c>
      <c r="L62" s="88">
        <v>27.09</v>
      </c>
      <c r="M62" s="116">
        <v>0</v>
      </c>
      <c r="N62" s="115">
        <v>0</v>
      </c>
      <c r="O62" s="88">
        <v>0</v>
      </c>
      <c r="P62" s="88">
        <v>-20</v>
      </c>
      <c r="Q62" s="88">
        <v>0</v>
      </c>
      <c r="R62" s="88">
        <v>0</v>
      </c>
      <c r="S62" s="116">
        <v>0</v>
      </c>
      <c r="U62" s="115">
        <v>-20</v>
      </c>
      <c r="V62" s="116">
        <v>493.37</v>
      </c>
      <c r="W62">
        <v>229.26</v>
      </c>
      <c r="X62">
        <v>164.46</v>
      </c>
      <c r="Y62">
        <v>27.09</v>
      </c>
      <c r="Z62">
        <v>72.56</v>
      </c>
      <c r="AA62">
        <v>-20</v>
      </c>
    </row>
    <row r="63" spans="7:27">
      <c r="G63" t="s">
        <v>105</v>
      </c>
      <c r="H63" s="115">
        <v>0</v>
      </c>
      <c r="I63" s="88">
        <v>174.14</v>
      </c>
      <c r="J63" s="88">
        <v>0</v>
      </c>
      <c r="K63" s="88">
        <v>58.04</v>
      </c>
      <c r="L63" s="88">
        <v>29.02</v>
      </c>
      <c r="M63" s="116">
        <v>0</v>
      </c>
      <c r="N63" s="115">
        <v>-214</v>
      </c>
      <c r="O63" s="88">
        <v>0</v>
      </c>
      <c r="P63" s="88">
        <v>-60</v>
      </c>
      <c r="Q63" s="88">
        <v>0</v>
      </c>
      <c r="R63" s="88">
        <v>0</v>
      </c>
      <c r="S63" s="116">
        <v>0</v>
      </c>
      <c r="U63" s="115">
        <v>-274</v>
      </c>
      <c r="V63" s="116">
        <v>261.2</v>
      </c>
      <c r="W63">
        <v>-214</v>
      </c>
      <c r="X63">
        <v>174.14</v>
      </c>
      <c r="Y63">
        <v>29.02</v>
      </c>
      <c r="Z63">
        <v>58.04</v>
      </c>
      <c r="AA63">
        <v>-60</v>
      </c>
    </row>
    <row r="64" spans="7:27">
      <c r="G64" t="s">
        <v>106</v>
      </c>
      <c r="H64" s="115">
        <v>0</v>
      </c>
      <c r="I64" s="88">
        <v>174.14</v>
      </c>
      <c r="J64" s="88">
        <v>0</v>
      </c>
      <c r="K64" s="88">
        <v>77.39</v>
      </c>
      <c r="L64" s="88">
        <v>29.02</v>
      </c>
      <c r="M64" s="116">
        <v>0</v>
      </c>
      <c r="N64" s="115">
        <v>-198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-198</v>
      </c>
      <c r="V64" s="116">
        <v>280.55</v>
      </c>
      <c r="W64">
        <v>-198</v>
      </c>
      <c r="X64">
        <v>174.14</v>
      </c>
      <c r="Y64">
        <v>29.02</v>
      </c>
      <c r="Z64">
        <v>77.39</v>
      </c>
      <c r="AA64">
        <v>0</v>
      </c>
    </row>
    <row r="65" spans="7:27">
      <c r="G65" t="s">
        <v>107</v>
      </c>
      <c r="H65" s="115">
        <v>59.01</v>
      </c>
      <c r="I65" s="88">
        <v>0</v>
      </c>
      <c r="J65" s="88">
        <v>48.37</v>
      </c>
      <c r="K65" s="88">
        <v>77.39</v>
      </c>
      <c r="L65" s="88">
        <v>27.09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211.86</v>
      </c>
      <c r="W65">
        <v>59.01</v>
      </c>
      <c r="X65">
        <v>0</v>
      </c>
      <c r="Y65">
        <v>27.09</v>
      </c>
      <c r="Z65">
        <v>77.39</v>
      </c>
      <c r="AA65">
        <v>48.37</v>
      </c>
    </row>
    <row r="66" spans="7:27">
      <c r="G66" t="s">
        <v>108</v>
      </c>
      <c r="H66" s="115">
        <v>78.36</v>
      </c>
      <c r="I66" s="88">
        <v>9.67</v>
      </c>
      <c r="J66" s="88">
        <v>48.37</v>
      </c>
      <c r="K66" s="88">
        <v>62.88</v>
      </c>
      <c r="L66" s="88">
        <v>27.09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226.37</v>
      </c>
      <c r="W66">
        <v>78.36</v>
      </c>
      <c r="X66">
        <v>9.67</v>
      </c>
      <c r="Y66">
        <v>27.09</v>
      </c>
      <c r="Z66">
        <v>62.88</v>
      </c>
      <c r="AA66">
        <v>48.37</v>
      </c>
    </row>
    <row r="67" spans="7:27">
      <c r="G67" t="s">
        <v>109</v>
      </c>
      <c r="H67" s="115">
        <v>102.55</v>
      </c>
      <c r="I67" s="88">
        <v>9.67</v>
      </c>
      <c r="J67" s="88">
        <v>0</v>
      </c>
      <c r="K67" s="88">
        <v>43.53</v>
      </c>
      <c r="L67" s="88">
        <v>20.51</v>
      </c>
      <c r="M67" s="116">
        <v>0</v>
      </c>
      <c r="N67" s="115">
        <v>0</v>
      </c>
      <c r="O67" s="88">
        <v>0</v>
      </c>
      <c r="P67" s="88">
        <v>-160</v>
      </c>
      <c r="Q67" s="88">
        <v>0</v>
      </c>
      <c r="R67" s="88">
        <v>0</v>
      </c>
      <c r="S67" s="116">
        <v>0</v>
      </c>
      <c r="U67" s="115">
        <v>-160</v>
      </c>
      <c r="V67" s="116">
        <v>176.26</v>
      </c>
      <c r="W67">
        <v>102.55</v>
      </c>
      <c r="X67">
        <v>9.67</v>
      </c>
      <c r="Y67">
        <v>20.51</v>
      </c>
      <c r="Z67">
        <v>43.53</v>
      </c>
      <c r="AA67">
        <v>-160</v>
      </c>
    </row>
    <row r="68" spans="7:27">
      <c r="G68" t="s">
        <v>110</v>
      </c>
      <c r="H68" s="115">
        <v>94.8</v>
      </c>
      <c r="I68" s="88">
        <v>19.350000000000001</v>
      </c>
      <c r="J68" s="88">
        <v>0</v>
      </c>
      <c r="K68" s="88">
        <v>33.86</v>
      </c>
      <c r="L68" s="88">
        <v>31.25</v>
      </c>
      <c r="M68" s="116">
        <v>0</v>
      </c>
      <c r="N68" s="115">
        <v>0</v>
      </c>
      <c r="O68" s="88">
        <v>0</v>
      </c>
      <c r="P68" s="88">
        <v>-120</v>
      </c>
      <c r="Q68" s="88">
        <v>0</v>
      </c>
      <c r="R68" s="88">
        <v>0</v>
      </c>
      <c r="S68" s="116">
        <v>0</v>
      </c>
      <c r="U68" s="115">
        <v>-120</v>
      </c>
      <c r="V68" s="116">
        <v>179.26</v>
      </c>
      <c r="W68">
        <v>94.8</v>
      </c>
      <c r="X68">
        <v>19.350000000000001</v>
      </c>
      <c r="Y68">
        <v>31.25</v>
      </c>
      <c r="Z68">
        <v>33.86</v>
      </c>
      <c r="AA68">
        <v>-120</v>
      </c>
    </row>
    <row r="69" spans="7:27">
      <c r="G69" t="s">
        <v>111</v>
      </c>
      <c r="H69" s="115">
        <v>98.68</v>
      </c>
      <c r="I69" s="88">
        <v>62.88</v>
      </c>
      <c r="J69" s="88">
        <v>0</v>
      </c>
      <c r="K69" s="88">
        <v>33.86</v>
      </c>
      <c r="L69" s="88">
        <v>22.54</v>
      </c>
      <c r="M69" s="116">
        <v>0</v>
      </c>
      <c r="N69" s="115">
        <v>0</v>
      </c>
      <c r="O69" s="88">
        <v>0</v>
      </c>
      <c r="P69" s="88">
        <v>-200</v>
      </c>
      <c r="Q69" s="88">
        <v>0</v>
      </c>
      <c r="R69" s="88">
        <v>0</v>
      </c>
      <c r="S69" s="116">
        <v>0</v>
      </c>
      <c r="U69" s="115">
        <v>-200</v>
      </c>
      <c r="V69" s="116">
        <v>217.96</v>
      </c>
      <c r="W69">
        <v>98.68</v>
      </c>
      <c r="X69">
        <v>62.88</v>
      </c>
      <c r="Y69">
        <v>22.54</v>
      </c>
      <c r="Z69">
        <v>33.86</v>
      </c>
      <c r="AA69">
        <v>-200</v>
      </c>
    </row>
    <row r="70" spans="7:27">
      <c r="G70" t="s">
        <v>112</v>
      </c>
      <c r="H70" s="115">
        <v>89</v>
      </c>
      <c r="I70" s="88">
        <v>77.39</v>
      </c>
      <c r="J70" s="88">
        <v>0</v>
      </c>
      <c r="K70" s="88">
        <v>9.67</v>
      </c>
      <c r="L70" s="88">
        <v>21.77</v>
      </c>
      <c r="M70" s="116">
        <v>0</v>
      </c>
      <c r="N70" s="115">
        <v>0</v>
      </c>
      <c r="O70" s="88">
        <v>0</v>
      </c>
      <c r="P70" s="88">
        <v>-190</v>
      </c>
      <c r="Q70" s="88">
        <v>0</v>
      </c>
      <c r="R70" s="88">
        <v>0</v>
      </c>
      <c r="S70" s="116">
        <v>0</v>
      </c>
      <c r="U70" s="115">
        <v>-190</v>
      </c>
      <c r="V70" s="116">
        <v>197.83</v>
      </c>
      <c r="W70">
        <v>89</v>
      </c>
      <c r="X70">
        <v>77.39</v>
      </c>
      <c r="Y70">
        <v>21.77</v>
      </c>
      <c r="Z70">
        <v>9.67</v>
      </c>
      <c r="AA70">
        <v>-190</v>
      </c>
    </row>
    <row r="71" spans="7:27">
      <c r="G71" t="s">
        <v>113</v>
      </c>
      <c r="H71" s="115">
        <v>93.83</v>
      </c>
      <c r="I71" s="88">
        <v>19.350000000000001</v>
      </c>
      <c r="J71" s="88">
        <v>0</v>
      </c>
      <c r="K71" s="88">
        <v>38.700000000000003</v>
      </c>
      <c r="L71" s="88">
        <v>21.77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173.65</v>
      </c>
      <c r="W71">
        <v>93.83</v>
      </c>
      <c r="X71">
        <v>19.350000000000001</v>
      </c>
      <c r="Y71">
        <v>21.77</v>
      </c>
      <c r="Z71">
        <v>38.700000000000003</v>
      </c>
      <c r="AA71">
        <v>0</v>
      </c>
    </row>
    <row r="72" spans="7:27">
      <c r="G72" t="s">
        <v>114</v>
      </c>
      <c r="H72" s="115">
        <v>106.41</v>
      </c>
      <c r="I72" s="88">
        <v>38.700000000000003</v>
      </c>
      <c r="J72" s="88">
        <v>0</v>
      </c>
      <c r="K72" s="88">
        <v>9.67</v>
      </c>
      <c r="L72" s="88">
        <v>20.8</v>
      </c>
      <c r="M72" s="116">
        <v>0</v>
      </c>
      <c r="N72" s="115">
        <v>0</v>
      </c>
      <c r="O72" s="88">
        <v>0</v>
      </c>
      <c r="P72" s="88">
        <v>-20</v>
      </c>
      <c r="Q72" s="88">
        <v>0</v>
      </c>
      <c r="R72" s="88">
        <v>0</v>
      </c>
      <c r="S72" s="116">
        <v>0</v>
      </c>
      <c r="U72" s="115">
        <v>-20</v>
      </c>
      <c r="V72" s="116">
        <v>175.58</v>
      </c>
      <c r="W72">
        <v>106.41</v>
      </c>
      <c r="X72">
        <v>38.700000000000003</v>
      </c>
      <c r="Y72">
        <v>20.8</v>
      </c>
      <c r="Z72">
        <v>9.67</v>
      </c>
      <c r="AA72">
        <v>-20</v>
      </c>
    </row>
    <row r="73" spans="7:27">
      <c r="G73" t="s">
        <v>115</v>
      </c>
      <c r="H73" s="115">
        <v>139.31</v>
      </c>
      <c r="I73" s="88">
        <v>77.39</v>
      </c>
      <c r="J73" s="88">
        <v>0</v>
      </c>
      <c r="K73" s="88">
        <v>9.67</v>
      </c>
      <c r="L73" s="88">
        <v>25.93</v>
      </c>
      <c r="M73" s="116">
        <v>0</v>
      </c>
      <c r="N73" s="115">
        <v>0</v>
      </c>
      <c r="O73" s="88">
        <v>0</v>
      </c>
      <c r="P73" s="88">
        <v>-55</v>
      </c>
      <c r="Q73" s="88">
        <v>0</v>
      </c>
      <c r="R73" s="88">
        <v>0</v>
      </c>
      <c r="S73" s="116">
        <v>0</v>
      </c>
      <c r="U73" s="115">
        <v>-55</v>
      </c>
      <c r="V73" s="116">
        <v>252.3</v>
      </c>
      <c r="W73">
        <v>139.31</v>
      </c>
      <c r="X73">
        <v>77.39</v>
      </c>
      <c r="Y73">
        <v>25.93</v>
      </c>
      <c r="Z73">
        <v>9.67</v>
      </c>
      <c r="AA73">
        <v>-55</v>
      </c>
    </row>
    <row r="74" spans="7:27">
      <c r="G74" t="s">
        <v>116</v>
      </c>
      <c r="H74" s="115">
        <v>170.26</v>
      </c>
      <c r="I74" s="88">
        <v>62.88</v>
      </c>
      <c r="J74" s="88">
        <v>0</v>
      </c>
      <c r="K74" s="88">
        <v>9.67</v>
      </c>
      <c r="L74" s="88">
        <v>17.61</v>
      </c>
      <c r="M74" s="116">
        <v>0</v>
      </c>
      <c r="N74" s="115">
        <v>0</v>
      </c>
      <c r="O74" s="88">
        <v>0</v>
      </c>
      <c r="P74" s="88">
        <v>-55</v>
      </c>
      <c r="Q74" s="88">
        <v>0</v>
      </c>
      <c r="R74" s="88">
        <v>0</v>
      </c>
      <c r="S74" s="116">
        <v>0</v>
      </c>
      <c r="U74" s="115">
        <v>-55</v>
      </c>
      <c r="V74" s="116">
        <v>260.42</v>
      </c>
      <c r="W74">
        <v>170.26</v>
      </c>
      <c r="X74">
        <v>62.88</v>
      </c>
      <c r="Y74">
        <v>17.61</v>
      </c>
      <c r="Z74">
        <v>9.67</v>
      </c>
      <c r="AA74">
        <v>-55</v>
      </c>
    </row>
    <row r="75" spans="7:27">
      <c r="G75" t="s">
        <v>117</v>
      </c>
      <c r="H75" s="115">
        <v>157.69</v>
      </c>
      <c r="I75" s="88">
        <v>77.39</v>
      </c>
      <c r="J75" s="88">
        <v>0</v>
      </c>
      <c r="K75" s="88">
        <v>19.350000000000001</v>
      </c>
      <c r="L75" s="88">
        <v>17.41</v>
      </c>
      <c r="M75" s="116">
        <v>0</v>
      </c>
      <c r="N75" s="115">
        <v>0</v>
      </c>
      <c r="O75" s="88">
        <v>0</v>
      </c>
      <c r="P75" s="88">
        <v>-130</v>
      </c>
      <c r="Q75" s="88">
        <v>0</v>
      </c>
      <c r="R75" s="88">
        <v>0</v>
      </c>
      <c r="S75" s="116">
        <v>0</v>
      </c>
      <c r="U75" s="115">
        <v>-130</v>
      </c>
      <c r="V75" s="116">
        <v>271.83999999999997</v>
      </c>
      <c r="W75">
        <v>157.69</v>
      </c>
      <c r="X75">
        <v>77.39</v>
      </c>
      <c r="Y75">
        <v>17.41</v>
      </c>
      <c r="Z75">
        <v>19.350000000000001</v>
      </c>
      <c r="AA75">
        <v>-130</v>
      </c>
    </row>
    <row r="76" spans="7:27">
      <c r="G76" t="s">
        <v>118</v>
      </c>
      <c r="H76" s="115">
        <v>178.97</v>
      </c>
      <c r="I76" s="88">
        <v>87.07</v>
      </c>
      <c r="J76" s="88">
        <v>0</v>
      </c>
      <c r="K76" s="88">
        <v>9.67</v>
      </c>
      <c r="L76" s="88">
        <v>17.41</v>
      </c>
      <c r="M76" s="116">
        <v>0</v>
      </c>
      <c r="N76" s="115">
        <v>0</v>
      </c>
      <c r="O76" s="88">
        <v>0</v>
      </c>
      <c r="P76" s="88">
        <v>-60</v>
      </c>
      <c r="Q76" s="88">
        <v>0</v>
      </c>
      <c r="R76" s="88">
        <v>0</v>
      </c>
      <c r="S76" s="116">
        <v>0</v>
      </c>
      <c r="U76" s="115">
        <v>-60</v>
      </c>
      <c r="V76" s="116">
        <v>293.12</v>
      </c>
      <c r="W76">
        <v>178.97</v>
      </c>
      <c r="X76">
        <v>87.07</v>
      </c>
      <c r="Y76">
        <v>17.41</v>
      </c>
      <c r="Z76">
        <v>9.67</v>
      </c>
      <c r="AA76">
        <v>-60</v>
      </c>
    </row>
    <row r="77" spans="7:27">
      <c r="G77" t="s">
        <v>119</v>
      </c>
      <c r="H77" s="115">
        <v>230.25</v>
      </c>
      <c r="I77" s="88">
        <v>145.11000000000001</v>
      </c>
      <c r="J77" s="88">
        <v>96.74</v>
      </c>
      <c r="K77" s="88">
        <v>9.67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481.77</v>
      </c>
      <c r="W77">
        <v>230.25</v>
      </c>
      <c r="X77">
        <v>145.11000000000001</v>
      </c>
      <c r="Y77">
        <v>0</v>
      </c>
      <c r="Z77">
        <v>9.67</v>
      </c>
      <c r="AA77">
        <v>96.74</v>
      </c>
    </row>
    <row r="78" spans="7:27">
      <c r="G78" t="s">
        <v>120</v>
      </c>
      <c r="H78" s="115">
        <v>207.99</v>
      </c>
      <c r="I78" s="88">
        <v>145.11000000000001</v>
      </c>
      <c r="J78" s="88">
        <v>116.09</v>
      </c>
      <c r="K78" s="88">
        <v>9.67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478.86</v>
      </c>
      <c r="W78">
        <v>207.99</v>
      </c>
      <c r="X78">
        <v>145.11000000000001</v>
      </c>
      <c r="Y78">
        <v>0</v>
      </c>
      <c r="Z78">
        <v>9.67</v>
      </c>
      <c r="AA78">
        <v>116.09</v>
      </c>
    </row>
    <row r="79" spans="7:27">
      <c r="G79" t="s">
        <v>121</v>
      </c>
      <c r="H79" s="115">
        <v>49.34</v>
      </c>
      <c r="I79" s="88">
        <v>159.62</v>
      </c>
      <c r="J79" s="88">
        <v>58.04</v>
      </c>
      <c r="K79" s="88">
        <v>19.350000000000001</v>
      </c>
      <c r="L79" s="88">
        <v>22.73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309.08</v>
      </c>
      <c r="W79">
        <v>49.34</v>
      </c>
      <c r="X79">
        <v>159.62</v>
      </c>
      <c r="Y79">
        <v>22.73</v>
      </c>
      <c r="Z79">
        <v>19.350000000000001</v>
      </c>
      <c r="AA79">
        <v>58.04</v>
      </c>
    </row>
    <row r="80" spans="7:27">
      <c r="G80" t="s">
        <v>122</v>
      </c>
      <c r="H80" s="115">
        <v>48.37</v>
      </c>
      <c r="I80" s="88">
        <v>154.79</v>
      </c>
      <c r="J80" s="88">
        <v>96.74</v>
      </c>
      <c r="K80" s="88">
        <v>9.67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309.57</v>
      </c>
      <c r="W80">
        <v>48.37</v>
      </c>
      <c r="X80">
        <v>154.79</v>
      </c>
      <c r="Y80">
        <v>0</v>
      </c>
      <c r="Z80">
        <v>9.67</v>
      </c>
      <c r="AA80">
        <v>96.74</v>
      </c>
    </row>
    <row r="81" spans="7:27">
      <c r="G81" t="s">
        <v>123</v>
      </c>
      <c r="H81" s="115">
        <v>12.58</v>
      </c>
      <c r="I81" s="88">
        <v>96.74</v>
      </c>
      <c r="J81" s="88">
        <v>96.74</v>
      </c>
      <c r="K81" s="88">
        <v>9.67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215.73</v>
      </c>
      <c r="W81">
        <v>12.58</v>
      </c>
      <c r="X81">
        <v>96.74</v>
      </c>
      <c r="Y81">
        <v>0</v>
      </c>
      <c r="Z81">
        <v>9.67</v>
      </c>
      <c r="AA81">
        <v>96.74</v>
      </c>
    </row>
    <row r="82" spans="7:27">
      <c r="G82" t="s">
        <v>124</v>
      </c>
      <c r="H82" s="115">
        <v>56.11</v>
      </c>
      <c r="I82" s="88">
        <v>135.43</v>
      </c>
      <c r="J82" s="88">
        <v>53.21</v>
      </c>
      <c r="K82" s="88">
        <v>19.350000000000001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264.10000000000002</v>
      </c>
      <c r="W82">
        <v>56.11</v>
      </c>
      <c r="X82">
        <v>135.43</v>
      </c>
      <c r="Y82">
        <v>0</v>
      </c>
      <c r="Z82">
        <v>19.350000000000001</v>
      </c>
      <c r="AA82">
        <v>53.21</v>
      </c>
    </row>
    <row r="83" spans="7:27">
      <c r="G83" t="s">
        <v>125</v>
      </c>
      <c r="H83" s="115">
        <v>96.74</v>
      </c>
      <c r="I83" s="88">
        <v>96.74</v>
      </c>
      <c r="J83" s="88">
        <v>67.72</v>
      </c>
      <c r="K83" s="88">
        <v>19.350000000000001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280.55</v>
      </c>
      <c r="W83">
        <v>96.74</v>
      </c>
      <c r="X83">
        <v>96.74</v>
      </c>
      <c r="Y83">
        <v>0</v>
      </c>
      <c r="Z83">
        <v>19.350000000000001</v>
      </c>
      <c r="AA83">
        <v>67.72</v>
      </c>
    </row>
    <row r="84" spans="7:27">
      <c r="G84" t="s">
        <v>126</v>
      </c>
      <c r="H84" s="115">
        <v>72.56</v>
      </c>
      <c r="I84" s="88">
        <v>96.73</v>
      </c>
      <c r="J84" s="88">
        <v>87.07</v>
      </c>
      <c r="K84" s="88">
        <v>29.02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285.38</v>
      </c>
      <c r="W84">
        <v>72.56</v>
      </c>
      <c r="X84">
        <v>96.73</v>
      </c>
      <c r="Y84">
        <v>0</v>
      </c>
      <c r="Z84">
        <v>29.02</v>
      </c>
      <c r="AA84">
        <v>87.07</v>
      </c>
    </row>
    <row r="85" spans="7:27">
      <c r="G85" t="s">
        <v>127</v>
      </c>
      <c r="H85" s="115">
        <v>0</v>
      </c>
      <c r="I85" s="88">
        <v>82.23</v>
      </c>
      <c r="J85" s="88">
        <v>0</v>
      </c>
      <c r="K85" s="88">
        <v>29.02</v>
      </c>
      <c r="L85" s="88">
        <v>22.73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133.97999999999999</v>
      </c>
      <c r="W85">
        <v>0</v>
      </c>
      <c r="X85">
        <v>82.23</v>
      </c>
      <c r="Y85">
        <v>22.73</v>
      </c>
      <c r="Z85">
        <v>29.02</v>
      </c>
      <c r="AA85">
        <v>0</v>
      </c>
    </row>
    <row r="86" spans="7:27">
      <c r="G86" t="s">
        <v>128</v>
      </c>
      <c r="H86" s="115">
        <v>50.3</v>
      </c>
      <c r="I86" s="88">
        <v>72.55</v>
      </c>
      <c r="J86" s="88">
        <v>38.700000000000003</v>
      </c>
      <c r="K86" s="88">
        <v>19.350000000000001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180.9</v>
      </c>
      <c r="W86">
        <v>50.3</v>
      </c>
      <c r="X86">
        <v>72.55</v>
      </c>
      <c r="Y86">
        <v>0</v>
      </c>
      <c r="Z86">
        <v>19.350000000000001</v>
      </c>
      <c r="AA86">
        <v>38.700000000000003</v>
      </c>
    </row>
    <row r="87" spans="7:27">
      <c r="G87" t="s">
        <v>129</v>
      </c>
      <c r="H87" s="115">
        <v>0</v>
      </c>
      <c r="I87" s="88">
        <v>96.74</v>
      </c>
      <c r="J87" s="88">
        <v>0</v>
      </c>
      <c r="K87" s="88">
        <v>29.02</v>
      </c>
      <c r="L87" s="88">
        <v>18.38</v>
      </c>
      <c r="M87" s="116">
        <v>0</v>
      </c>
      <c r="N87" s="115">
        <v>-98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-98</v>
      </c>
      <c r="V87" s="116">
        <v>144.13999999999999</v>
      </c>
      <c r="W87">
        <v>-98</v>
      </c>
      <c r="X87">
        <v>96.74</v>
      </c>
      <c r="Y87">
        <v>18.38</v>
      </c>
      <c r="Z87">
        <v>29.02</v>
      </c>
      <c r="AA87">
        <v>0</v>
      </c>
    </row>
    <row r="88" spans="7:27">
      <c r="G88" t="s">
        <v>130</v>
      </c>
      <c r="H88" s="115">
        <v>0</v>
      </c>
      <c r="I88" s="88">
        <v>87.07</v>
      </c>
      <c r="J88" s="88">
        <v>0</v>
      </c>
      <c r="K88" s="88">
        <v>29.02</v>
      </c>
      <c r="L88" s="88">
        <v>18.38</v>
      </c>
      <c r="M88" s="116">
        <v>0</v>
      </c>
      <c r="N88" s="115">
        <v>-60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-60</v>
      </c>
      <c r="V88" s="116">
        <v>134.47</v>
      </c>
      <c r="W88">
        <v>-60</v>
      </c>
      <c r="X88">
        <v>87.07</v>
      </c>
      <c r="Y88">
        <v>18.38</v>
      </c>
      <c r="Z88">
        <v>29.02</v>
      </c>
      <c r="AA88">
        <v>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29.03</v>
      </c>
      <c r="L89" s="88">
        <v>17.41</v>
      </c>
      <c r="M89" s="116">
        <v>0</v>
      </c>
      <c r="N89" s="115">
        <v>-148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-148</v>
      </c>
      <c r="V89" s="116">
        <v>46.44</v>
      </c>
      <c r="W89">
        <v>-148</v>
      </c>
      <c r="X89">
        <v>0</v>
      </c>
      <c r="Y89">
        <v>17.41</v>
      </c>
      <c r="Z89">
        <v>29.03</v>
      </c>
      <c r="AA89">
        <v>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29.02</v>
      </c>
      <c r="L90" s="88">
        <v>18.38</v>
      </c>
      <c r="M90" s="116">
        <v>0</v>
      </c>
      <c r="N90" s="115">
        <v>-60</v>
      </c>
      <c r="O90" s="88">
        <v>-20</v>
      </c>
      <c r="P90" s="88">
        <v>0</v>
      </c>
      <c r="Q90" s="88">
        <v>0</v>
      </c>
      <c r="R90" s="88">
        <v>0</v>
      </c>
      <c r="S90" s="116">
        <v>0</v>
      </c>
      <c r="U90" s="115">
        <v>-80</v>
      </c>
      <c r="V90" s="116">
        <v>47.4</v>
      </c>
      <c r="W90">
        <v>-60</v>
      </c>
      <c r="X90">
        <v>-20</v>
      </c>
      <c r="Y90">
        <v>18.38</v>
      </c>
      <c r="Z90">
        <v>29.02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19.350000000000001</v>
      </c>
      <c r="L91" s="88">
        <v>24.86</v>
      </c>
      <c r="M91" s="116">
        <v>0</v>
      </c>
      <c r="N91" s="115">
        <v>-34</v>
      </c>
      <c r="O91" s="88">
        <v>-25</v>
      </c>
      <c r="P91" s="88">
        <v>0</v>
      </c>
      <c r="Q91" s="88">
        <v>0</v>
      </c>
      <c r="R91" s="88">
        <v>0</v>
      </c>
      <c r="S91" s="116">
        <v>0</v>
      </c>
      <c r="U91" s="115">
        <v>-59</v>
      </c>
      <c r="V91" s="116">
        <v>44.21</v>
      </c>
      <c r="W91">
        <v>-34</v>
      </c>
      <c r="X91">
        <v>-25</v>
      </c>
      <c r="Y91">
        <v>24.86</v>
      </c>
      <c r="Z91">
        <v>19.350000000000001</v>
      </c>
      <c r="AA91">
        <v>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29.02</v>
      </c>
      <c r="L92" s="88">
        <v>15.48</v>
      </c>
      <c r="M92" s="116">
        <v>0</v>
      </c>
      <c r="N92" s="115">
        <v>-16</v>
      </c>
      <c r="O92" s="88">
        <v>-20</v>
      </c>
      <c r="P92" s="88">
        <v>-85</v>
      </c>
      <c r="Q92" s="88">
        <v>0</v>
      </c>
      <c r="R92" s="88">
        <v>0</v>
      </c>
      <c r="S92" s="116">
        <v>0</v>
      </c>
      <c r="U92" s="115">
        <v>-121</v>
      </c>
      <c r="V92" s="116">
        <v>44.5</v>
      </c>
      <c r="W92">
        <v>-16</v>
      </c>
      <c r="X92">
        <v>-20</v>
      </c>
      <c r="Y92">
        <v>15.48</v>
      </c>
      <c r="Z92">
        <v>29.02</v>
      </c>
      <c r="AA92">
        <v>-85</v>
      </c>
    </row>
    <row r="93" spans="7:27">
      <c r="G93" t="s">
        <v>135</v>
      </c>
      <c r="H93" s="115">
        <v>55.14</v>
      </c>
      <c r="I93" s="88">
        <v>0</v>
      </c>
      <c r="J93" s="88">
        <v>0</v>
      </c>
      <c r="K93" s="88">
        <v>29.02</v>
      </c>
      <c r="L93" s="88">
        <v>0</v>
      </c>
      <c r="M93" s="116">
        <v>0</v>
      </c>
      <c r="N93" s="115">
        <v>0</v>
      </c>
      <c r="O93" s="88">
        <v>-25</v>
      </c>
      <c r="P93" s="88">
        <v>-20</v>
      </c>
      <c r="Q93" s="88">
        <v>0</v>
      </c>
      <c r="R93" s="88">
        <v>0</v>
      </c>
      <c r="S93" s="116">
        <v>0</v>
      </c>
      <c r="U93" s="115">
        <v>-45</v>
      </c>
      <c r="V93" s="116">
        <v>84.16</v>
      </c>
      <c r="W93">
        <v>55.14</v>
      </c>
      <c r="X93">
        <v>-25</v>
      </c>
      <c r="Y93">
        <v>0</v>
      </c>
      <c r="Z93">
        <v>29.02</v>
      </c>
      <c r="AA93">
        <v>-20</v>
      </c>
    </row>
    <row r="94" spans="7:27">
      <c r="G94" t="s">
        <v>136</v>
      </c>
      <c r="H94" s="115">
        <v>49.34</v>
      </c>
      <c r="I94" s="88">
        <v>0</v>
      </c>
      <c r="J94" s="88">
        <v>0</v>
      </c>
      <c r="K94" s="88">
        <v>29.02</v>
      </c>
      <c r="L94" s="88">
        <v>0</v>
      </c>
      <c r="M94" s="116">
        <v>0</v>
      </c>
      <c r="N94" s="115">
        <v>0</v>
      </c>
      <c r="O94" s="88">
        <v>-15</v>
      </c>
      <c r="P94" s="88">
        <v>-40</v>
      </c>
      <c r="Q94" s="88">
        <v>0</v>
      </c>
      <c r="R94" s="88">
        <v>0</v>
      </c>
      <c r="S94" s="116">
        <v>0</v>
      </c>
      <c r="U94" s="115">
        <v>-55</v>
      </c>
      <c r="V94" s="116">
        <v>78.36</v>
      </c>
      <c r="W94">
        <v>49.34</v>
      </c>
      <c r="X94">
        <v>-15</v>
      </c>
      <c r="Y94">
        <v>0</v>
      </c>
      <c r="Z94">
        <v>29.02</v>
      </c>
      <c r="AA94">
        <v>-40</v>
      </c>
    </row>
    <row r="95" spans="7:27">
      <c r="G95" t="s">
        <v>137</v>
      </c>
      <c r="H95" s="115">
        <v>0</v>
      </c>
      <c r="I95" s="88">
        <v>43.53</v>
      </c>
      <c r="J95" s="88">
        <v>0</v>
      </c>
      <c r="K95" s="88">
        <v>24.19</v>
      </c>
      <c r="L95" s="88">
        <v>0</v>
      </c>
      <c r="M95" s="116">
        <v>0</v>
      </c>
      <c r="N95" s="115">
        <v>-24</v>
      </c>
      <c r="O95" s="88">
        <v>0</v>
      </c>
      <c r="P95" s="88">
        <v>-50</v>
      </c>
      <c r="Q95" s="88">
        <v>0</v>
      </c>
      <c r="R95" s="88">
        <v>0</v>
      </c>
      <c r="S95" s="116">
        <v>0</v>
      </c>
      <c r="U95" s="115">
        <v>-74</v>
      </c>
      <c r="V95" s="116">
        <v>67.72</v>
      </c>
      <c r="W95">
        <v>-24</v>
      </c>
      <c r="X95">
        <v>43.53</v>
      </c>
      <c r="Y95">
        <v>0</v>
      </c>
      <c r="Z95">
        <v>24.19</v>
      </c>
      <c r="AA95">
        <v>-50</v>
      </c>
    </row>
    <row r="96" spans="7:27">
      <c r="G96" t="s">
        <v>138</v>
      </c>
      <c r="H96" s="115">
        <v>20.32</v>
      </c>
      <c r="I96" s="88">
        <v>33.86</v>
      </c>
      <c r="J96" s="88">
        <v>0</v>
      </c>
      <c r="K96" s="88">
        <v>29.02</v>
      </c>
      <c r="L96" s="88">
        <v>17.41</v>
      </c>
      <c r="M96" s="116">
        <v>0</v>
      </c>
      <c r="N96" s="115">
        <v>0</v>
      </c>
      <c r="O96" s="88">
        <v>0</v>
      </c>
      <c r="P96" s="88">
        <v>-40</v>
      </c>
      <c r="Q96" s="88">
        <v>0</v>
      </c>
      <c r="R96" s="88">
        <v>0</v>
      </c>
      <c r="S96" s="116">
        <v>0</v>
      </c>
      <c r="U96" s="115">
        <v>-40</v>
      </c>
      <c r="V96" s="116">
        <v>100.61</v>
      </c>
      <c r="W96">
        <v>20.32</v>
      </c>
      <c r="X96">
        <v>33.86</v>
      </c>
      <c r="Y96">
        <v>17.41</v>
      </c>
      <c r="Z96">
        <v>29.02</v>
      </c>
      <c r="AA96">
        <v>-40</v>
      </c>
    </row>
    <row r="97" spans="1:83">
      <c r="G97" t="s">
        <v>139</v>
      </c>
      <c r="H97" s="115">
        <v>0</v>
      </c>
      <c r="I97" s="88">
        <v>19.350000000000001</v>
      </c>
      <c r="J97" s="88">
        <v>0</v>
      </c>
      <c r="K97" s="88">
        <v>29.02</v>
      </c>
      <c r="L97" s="88">
        <v>23.22</v>
      </c>
      <c r="M97" s="116">
        <v>0</v>
      </c>
      <c r="N97" s="115">
        <v>-51</v>
      </c>
      <c r="O97" s="88">
        <v>0</v>
      </c>
      <c r="P97" s="88">
        <v>-40</v>
      </c>
      <c r="Q97" s="88">
        <v>0</v>
      </c>
      <c r="R97" s="88">
        <v>0</v>
      </c>
      <c r="S97" s="116">
        <v>0</v>
      </c>
      <c r="U97" s="115">
        <v>-91</v>
      </c>
      <c r="V97" s="116">
        <v>71.59</v>
      </c>
      <c r="W97">
        <v>-51</v>
      </c>
      <c r="X97">
        <v>19.350000000000001</v>
      </c>
      <c r="Y97">
        <v>23.22</v>
      </c>
      <c r="Z97">
        <v>29.02</v>
      </c>
      <c r="AA97">
        <v>-40</v>
      </c>
    </row>
    <row r="98" spans="1:83">
      <c r="G98" t="s">
        <v>140</v>
      </c>
      <c r="H98" s="115">
        <v>0</v>
      </c>
      <c r="I98" s="88">
        <v>19.350000000000001</v>
      </c>
      <c r="J98" s="88">
        <v>0</v>
      </c>
      <c r="K98" s="88">
        <v>9.67</v>
      </c>
      <c r="L98" s="88">
        <v>14.51</v>
      </c>
      <c r="M98" s="116">
        <v>0</v>
      </c>
      <c r="N98" s="115">
        <v>-29</v>
      </c>
      <c r="O98" s="88">
        <v>0</v>
      </c>
      <c r="P98" s="88">
        <v>-55</v>
      </c>
      <c r="Q98" s="88">
        <v>0</v>
      </c>
      <c r="R98" s="88">
        <v>0</v>
      </c>
      <c r="S98" s="116">
        <v>0</v>
      </c>
      <c r="U98" s="115">
        <v>-84</v>
      </c>
      <c r="V98" s="116">
        <v>43.53</v>
      </c>
      <c r="W98">
        <v>-29</v>
      </c>
      <c r="X98">
        <v>19.350000000000001</v>
      </c>
      <c r="Y98">
        <v>14.51</v>
      </c>
      <c r="Z98">
        <v>9.67</v>
      </c>
      <c r="AA98">
        <v>-55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1.1323375</v>
      </c>
      <c r="I99" s="111">
        <f t="shared" ref="I99:BQ99" si="1">SUM(I3:I98)/4000</f>
        <v>0.96885749999999993</v>
      </c>
      <c r="J99" s="111">
        <f t="shared" si="1"/>
        <v>0.3349625</v>
      </c>
      <c r="K99" s="111">
        <f t="shared" si="1"/>
        <v>0.66555500000000012</v>
      </c>
      <c r="L99" s="111">
        <f t="shared" si="1"/>
        <v>0.46001249999999999</v>
      </c>
      <c r="M99" s="111">
        <f t="shared" si="1"/>
        <v>0</v>
      </c>
      <c r="N99" s="110">
        <f t="shared" si="1"/>
        <v>-0.59175</v>
      </c>
      <c r="O99" s="111">
        <f t="shared" si="1"/>
        <v>-0.14974999999999999</v>
      </c>
      <c r="P99" s="111">
        <f t="shared" si="1"/>
        <v>-1.2837499999999999</v>
      </c>
      <c r="Q99" s="111">
        <f t="shared" si="1"/>
        <v>-4.1250000000000002E-2</v>
      </c>
      <c r="R99" s="111">
        <f t="shared" si="1"/>
        <v>0</v>
      </c>
      <c r="S99" s="112">
        <f t="shared" si="1"/>
        <v>0</v>
      </c>
      <c r="U99" s="110">
        <f t="shared" si="1"/>
        <v>-2.0665</v>
      </c>
      <c r="V99" s="112">
        <f t="shared" si="1"/>
        <v>3.5617224999999992</v>
      </c>
      <c r="W99">
        <f t="shared" si="1"/>
        <v>0.54058750000000011</v>
      </c>
      <c r="X99">
        <f t="shared" si="1"/>
        <v>0.81910749999999999</v>
      </c>
      <c r="Y99">
        <f t="shared" si="1"/>
        <v>0.46001249999999999</v>
      </c>
      <c r="Z99">
        <f t="shared" si="1"/>
        <v>0.62430500000000011</v>
      </c>
      <c r="AA99">
        <f t="shared" si="1"/>
        <v>-0.94878750000000034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44756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6" t="s">
        <v>229</v>
      </c>
      <c r="B1" s="216"/>
      <c r="C1" s="216"/>
      <c r="D1" s="216"/>
      <c r="E1" s="191"/>
      <c r="F1" s="191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44756</v>
      </c>
      <c r="U2" s="115" t="s">
        <v>231</v>
      </c>
      <c r="V2" s="116" t="s">
        <v>230</v>
      </c>
      <c r="W2" s="30" t="s">
        <v>262</v>
      </c>
      <c r="X2" t="s">
        <v>441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48.37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48.37</v>
      </c>
      <c r="W3">
        <v>0</v>
      </c>
      <c r="X3">
        <v>48.37</v>
      </c>
    </row>
    <row r="4" spans="1:24">
      <c r="A4" t="s">
        <v>416</v>
      </c>
      <c r="B4" t="s">
        <v>263</v>
      </c>
      <c r="D4" t="s">
        <v>441</v>
      </c>
      <c r="G4" t="s">
        <v>46</v>
      </c>
      <c r="H4" s="115">
        <v>0</v>
      </c>
      <c r="I4" s="88">
        <v>0</v>
      </c>
      <c r="J4" s="88">
        <v>0</v>
      </c>
      <c r="K4" s="88">
        <v>48.37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48.37</v>
      </c>
      <c r="W4">
        <v>0</v>
      </c>
      <c r="X4">
        <v>48.37</v>
      </c>
    </row>
    <row r="5" spans="1:24">
      <c r="B5" t="s">
        <v>422</v>
      </c>
      <c r="G5" t="s">
        <v>47</v>
      </c>
      <c r="H5" s="115">
        <v>0</v>
      </c>
      <c r="I5" s="88">
        <v>0</v>
      </c>
      <c r="J5" s="88">
        <v>0</v>
      </c>
      <c r="K5" s="88">
        <v>48.37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48.37</v>
      </c>
      <c r="W5">
        <v>0</v>
      </c>
      <c r="X5">
        <v>48.37</v>
      </c>
    </row>
    <row r="6" spans="1:24">
      <c r="B6" t="s">
        <v>422</v>
      </c>
      <c r="G6" t="s">
        <v>48</v>
      </c>
      <c r="H6" s="115">
        <v>0</v>
      </c>
      <c r="I6" s="88">
        <v>0</v>
      </c>
      <c r="J6" s="88">
        <v>0</v>
      </c>
      <c r="K6" s="88">
        <v>48.37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48.37</v>
      </c>
      <c r="W6">
        <v>0</v>
      </c>
      <c r="X6">
        <v>48.37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9.67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9.67</v>
      </c>
      <c r="W7">
        <v>0</v>
      </c>
      <c r="X7">
        <v>9.67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48.37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48.37</v>
      </c>
      <c r="W8">
        <v>0</v>
      </c>
      <c r="X8">
        <v>48.37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48.37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48.37</v>
      </c>
      <c r="W9">
        <v>0</v>
      </c>
      <c r="X9">
        <v>48.37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48.37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48.37</v>
      </c>
      <c r="W10">
        <v>0</v>
      </c>
      <c r="X10">
        <v>48.37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9.67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9.67</v>
      </c>
      <c r="W11">
        <v>0</v>
      </c>
      <c r="X11">
        <v>9.67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38.700000000000003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38.700000000000003</v>
      </c>
      <c r="W12">
        <v>0</v>
      </c>
      <c r="X12">
        <v>38.700000000000003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38.700000000000003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38.700000000000003</v>
      </c>
      <c r="W13">
        <v>0</v>
      </c>
      <c r="X13">
        <v>38.700000000000003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48.37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48.37</v>
      </c>
      <c r="W44">
        <v>0</v>
      </c>
      <c r="X44">
        <v>48.37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48.37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48.37</v>
      </c>
      <c r="W45">
        <v>0</v>
      </c>
      <c r="X45">
        <v>48.37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58.04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58.04</v>
      </c>
      <c r="W46">
        <v>0</v>
      </c>
      <c r="X46">
        <v>58.04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19.350000000000001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19.350000000000001</v>
      </c>
      <c r="W47">
        <v>0</v>
      </c>
      <c r="X47">
        <v>19.350000000000001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58.04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58.04</v>
      </c>
      <c r="W48">
        <v>0</v>
      </c>
      <c r="X48">
        <v>58.04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58.04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58.04</v>
      </c>
      <c r="W49">
        <v>0</v>
      </c>
      <c r="X49">
        <v>58.04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58.04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58.04</v>
      </c>
      <c r="W50">
        <v>0</v>
      </c>
      <c r="X50">
        <v>58.04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19.350000000000001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19.350000000000001</v>
      </c>
      <c r="W51">
        <v>0</v>
      </c>
      <c r="X51">
        <v>19.350000000000001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67.72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67.72</v>
      </c>
      <c r="W52">
        <v>0</v>
      </c>
      <c r="X52">
        <v>67.72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67.72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67.72</v>
      </c>
      <c r="W53">
        <v>0</v>
      </c>
      <c r="X53">
        <v>67.72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67.72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67.72</v>
      </c>
      <c r="W54">
        <v>0</v>
      </c>
      <c r="X54">
        <v>67.72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19.350000000000001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19.350000000000001</v>
      </c>
      <c r="W55">
        <v>0</v>
      </c>
      <c r="X55">
        <v>19.350000000000001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67.72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67.72</v>
      </c>
      <c r="W56">
        <v>0</v>
      </c>
      <c r="X56">
        <v>67.72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67.72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67.72</v>
      </c>
      <c r="W57">
        <v>0</v>
      </c>
      <c r="X57">
        <v>67.72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67.72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67.72</v>
      </c>
      <c r="W58">
        <v>0</v>
      </c>
      <c r="X58">
        <v>67.72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67.72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67.72</v>
      </c>
      <c r="W59">
        <v>0</v>
      </c>
      <c r="X59">
        <v>67.72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106.41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106.41</v>
      </c>
      <c r="W60">
        <v>0</v>
      </c>
      <c r="X60">
        <v>106.41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106.41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106.41</v>
      </c>
      <c r="W61">
        <v>0</v>
      </c>
      <c r="X61">
        <v>106.41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106.41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106.41</v>
      </c>
      <c r="W62">
        <v>0</v>
      </c>
      <c r="X62">
        <v>106.41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67.72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67.72</v>
      </c>
      <c r="W63">
        <v>0</v>
      </c>
      <c r="X63">
        <v>67.72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106.41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106.41</v>
      </c>
      <c r="W64">
        <v>0</v>
      </c>
      <c r="X64">
        <v>106.41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106.41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106.41</v>
      </c>
      <c r="W65">
        <v>0</v>
      </c>
      <c r="X65">
        <v>106.41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106.41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106.41</v>
      </c>
      <c r="W66">
        <v>0</v>
      </c>
      <c r="X66">
        <v>106.41</v>
      </c>
    </row>
    <row r="67" spans="7:24">
      <c r="G67" t="s">
        <v>109</v>
      </c>
      <c r="H67" s="115">
        <v>45.76</v>
      </c>
      <c r="I67" s="88">
        <v>0</v>
      </c>
      <c r="J67" s="88">
        <v>0</v>
      </c>
      <c r="K67" s="88">
        <v>67.72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113.48</v>
      </c>
      <c r="W67">
        <v>45.76</v>
      </c>
      <c r="X67">
        <v>67.72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106.41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106.41</v>
      </c>
      <c r="W68">
        <v>0</v>
      </c>
      <c r="X68">
        <v>106.41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106.41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106.41</v>
      </c>
      <c r="W69">
        <v>0</v>
      </c>
      <c r="X69">
        <v>106.41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106.41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106.41</v>
      </c>
      <c r="W70">
        <v>0</v>
      </c>
      <c r="X70">
        <v>106.41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48.37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48.37</v>
      </c>
      <c r="W71">
        <v>0</v>
      </c>
      <c r="X71">
        <v>48.37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96.74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96.74</v>
      </c>
      <c r="W72">
        <v>0</v>
      </c>
      <c r="X72">
        <v>96.74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96.74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96.74</v>
      </c>
      <c r="W73">
        <v>0</v>
      </c>
      <c r="X73">
        <v>96.74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96.74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96.74</v>
      </c>
      <c r="W74">
        <v>0</v>
      </c>
      <c r="X74">
        <v>96.74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29.02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29.02</v>
      </c>
      <c r="W75">
        <v>0</v>
      </c>
      <c r="X75">
        <v>29.02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62.88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62.88</v>
      </c>
      <c r="W76">
        <v>0</v>
      </c>
      <c r="X76">
        <v>62.88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62.88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62.88</v>
      </c>
      <c r="W77">
        <v>0</v>
      </c>
      <c r="X77">
        <v>62.88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62.88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62.88</v>
      </c>
      <c r="W78">
        <v>0</v>
      </c>
      <c r="X78">
        <v>62.88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38.700000000000003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38.700000000000003</v>
      </c>
      <c r="W80">
        <v>0</v>
      </c>
      <c r="X80">
        <v>38.700000000000003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38.700000000000003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38.700000000000003</v>
      </c>
      <c r="W81">
        <v>0</v>
      </c>
      <c r="X81">
        <v>38.700000000000003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38.700000000000003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38.700000000000003</v>
      </c>
      <c r="W82">
        <v>0</v>
      </c>
      <c r="X82">
        <v>38.700000000000003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29.02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29.02</v>
      </c>
      <c r="W83">
        <v>0</v>
      </c>
      <c r="X83">
        <v>29.02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67.72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67.72</v>
      </c>
      <c r="W84">
        <v>0</v>
      </c>
      <c r="X84">
        <v>67.72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67.72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67.72</v>
      </c>
      <c r="W85">
        <v>0</v>
      </c>
      <c r="X85">
        <v>67.72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67.72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67.72</v>
      </c>
      <c r="W86">
        <v>0</v>
      </c>
      <c r="X86">
        <v>67.72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24.19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24.18</v>
      </c>
      <c r="W87">
        <v>0</v>
      </c>
      <c r="X87">
        <v>24.19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67.72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67.72</v>
      </c>
      <c r="W88">
        <v>0</v>
      </c>
      <c r="X88">
        <v>67.72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67.72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67.72</v>
      </c>
      <c r="W89">
        <v>0</v>
      </c>
      <c r="X89">
        <v>67.72</v>
      </c>
    </row>
    <row r="90" spans="7:24">
      <c r="G90" t="s">
        <v>132</v>
      </c>
      <c r="H90" s="115">
        <v>54.55</v>
      </c>
      <c r="I90" s="88">
        <v>0</v>
      </c>
      <c r="J90" s="88">
        <v>0</v>
      </c>
      <c r="K90" s="88">
        <v>67.72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122.27</v>
      </c>
      <c r="W90">
        <v>54.55</v>
      </c>
      <c r="X90">
        <v>67.72</v>
      </c>
    </row>
    <row r="91" spans="7:24">
      <c r="G91" t="s">
        <v>133</v>
      </c>
      <c r="H91" s="115">
        <v>80.290000000000006</v>
      </c>
      <c r="I91" s="88">
        <v>0</v>
      </c>
      <c r="J91" s="88">
        <v>0</v>
      </c>
      <c r="K91" s="88">
        <v>24.19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104.48</v>
      </c>
      <c r="W91">
        <v>80.290000000000006</v>
      </c>
      <c r="X91">
        <v>24.19</v>
      </c>
    </row>
    <row r="92" spans="7:24">
      <c r="G92" t="s">
        <v>134</v>
      </c>
      <c r="H92" s="115">
        <v>161.56</v>
      </c>
      <c r="I92" s="88">
        <v>0</v>
      </c>
      <c r="J92" s="88">
        <v>0</v>
      </c>
      <c r="K92" s="88">
        <v>58.04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219.6</v>
      </c>
      <c r="W92">
        <v>161.56</v>
      </c>
      <c r="X92">
        <v>58.04</v>
      </c>
    </row>
    <row r="93" spans="7:24">
      <c r="G93" t="s">
        <v>135</v>
      </c>
      <c r="H93" s="115">
        <v>210.1</v>
      </c>
      <c r="I93" s="88">
        <v>0</v>
      </c>
      <c r="J93" s="88">
        <v>0</v>
      </c>
      <c r="K93" s="88">
        <v>58.04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268.14</v>
      </c>
      <c r="W93">
        <v>210.1</v>
      </c>
      <c r="X93">
        <v>58.04</v>
      </c>
    </row>
    <row r="94" spans="7:24">
      <c r="G94" t="s">
        <v>136</v>
      </c>
      <c r="H94" s="115">
        <v>264.10000000000002</v>
      </c>
      <c r="I94" s="88">
        <v>0</v>
      </c>
      <c r="J94" s="88">
        <v>0</v>
      </c>
      <c r="K94" s="88">
        <v>58.04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322.14</v>
      </c>
      <c r="W94">
        <v>264.10000000000002</v>
      </c>
      <c r="X94">
        <v>58.04</v>
      </c>
    </row>
    <row r="95" spans="7:24">
      <c r="G95" t="s">
        <v>137</v>
      </c>
      <c r="H95" s="115">
        <v>172.2</v>
      </c>
      <c r="I95" s="88">
        <v>0</v>
      </c>
      <c r="J95" s="88">
        <v>0</v>
      </c>
      <c r="K95" s="88">
        <v>14.51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186.71</v>
      </c>
      <c r="W95">
        <v>172.2</v>
      </c>
      <c r="X95">
        <v>14.51</v>
      </c>
    </row>
    <row r="96" spans="7:24">
      <c r="G96" t="s">
        <v>138</v>
      </c>
      <c r="H96" s="115">
        <v>180.91</v>
      </c>
      <c r="I96" s="88">
        <v>0</v>
      </c>
      <c r="J96" s="88">
        <v>0</v>
      </c>
      <c r="K96" s="88">
        <v>58.04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238.95</v>
      </c>
      <c r="W96">
        <v>180.91</v>
      </c>
      <c r="X96">
        <v>58.04</v>
      </c>
    </row>
    <row r="97" spans="1:83">
      <c r="G97" t="s">
        <v>139</v>
      </c>
      <c r="H97" s="115">
        <v>190.58</v>
      </c>
      <c r="I97" s="88">
        <v>0</v>
      </c>
      <c r="J97" s="88">
        <v>0</v>
      </c>
      <c r="K97" s="88">
        <v>58.04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248.62</v>
      </c>
      <c r="W97">
        <v>190.58</v>
      </c>
      <c r="X97">
        <v>58.04</v>
      </c>
    </row>
    <row r="98" spans="1:83">
      <c r="G98" t="s">
        <v>140</v>
      </c>
      <c r="H98" s="115">
        <v>197.35</v>
      </c>
      <c r="I98" s="88">
        <v>0</v>
      </c>
      <c r="J98" s="88">
        <v>0</v>
      </c>
      <c r="K98" s="88">
        <v>58.04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255.39</v>
      </c>
      <c r="W98">
        <v>197.35</v>
      </c>
      <c r="X98">
        <v>58.04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0.38934999999999997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0.97706749999999942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1.3664149999999995</v>
      </c>
      <c r="W99">
        <f t="shared" si="1"/>
        <v>0.38934999999999997</v>
      </c>
      <c r="X99">
        <f t="shared" si="1"/>
        <v>0.97706749999999942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91"/>
      <c r="F1" s="191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44756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T3" sqref="AT3:AT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44756</v>
      </c>
      <c r="B1" s="224"/>
      <c r="C1" s="224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8" t="s">
        <v>338</v>
      </c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6" t="s">
        <v>334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383</v>
      </c>
      <c r="AJ1" s="223" t="s">
        <v>411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2" t="s">
        <v>412</v>
      </c>
      <c r="AP1" s="222" t="s">
        <v>413</v>
      </c>
      <c r="AQ1" s="222" t="s">
        <v>414</v>
      </c>
      <c r="AR1" s="222" t="s">
        <v>415</v>
      </c>
      <c r="AT1" s="197" t="s">
        <v>149</v>
      </c>
    </row>
    <row r="2" spans="1:47">
      <c r="A2" s="27" t="s">
        <v>44</v>
      </c>
      <c r="B2" s="224"/>
      <c r="C2" s="224"/>
      <c r="D2" s="216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79"/>
      <c r="T2" s="82" t="s">
        <v>314</v>
      </c>
      <c r="U2" s="226"/>
      <c r="V2" s="107" t="s">
        <v>303</v>
      </c>
      <c r="W2" s="107" t="s">
        <v>303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97" t="s">
        <v>152</v>
      </c>
    </row>
    <row r="3" spans="1:47">
      <c r="A3" t="s">
        <v>45</v>
      </c>
      <c r="E3">
        <f>GT_NG!P3</f>
        <v>12.741766950396244</v>
      </c>
      <c r="F3">
        <f>GT_Spot!P3</f>
        <v>0</v>
      </c>
      <c r="G3">
        <f>PPCL_NG!P3</f>
        <v>33.950000000000003</v>
      </c>
      <c r="H3">
        <f>PPCL_Spot!P3</f>
        <v>5.1634374999999997</v>
      </c>
      <c r="I3">
        <f>Bawana_NG!P3</f>
        <v>99.620000000000019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987.95447396206009</v>
      </c>
      <c r="P3" s="77">
        <v>118.24543770978819</v>
      </c>
      <c r="Q3" s="77">
        <v>0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63.05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1203.8799999999999</v>
      </c>
      <c r="AB3" s="117">
        <f>-STOA!N3</f>
        <v>0</v>
      </c>
      <c r="AC3">
        <f>SUMIF(B3:AB3,"&gt;0")*$AC$2-SUMIF(B3:AB3,"&lt;0")*($AC$2/(1-$AC$2))+SUMIF(AI3:AR3,"&gt;0")*$AC$2-SUMIF(AI3:AR3,"&lt;0")*($AC$2/(1-$AC$2))</f>
        <v>22.98274102187575</v>
      </c>
      <c r="AD3">
        <f>SUM(B3:AB3,AI3:AR3)-AC3</f>
        <v>2588.6923751003683</v>
      </c>
      <c r="AE3">
        <f>'IDT-1'!B3</f>
        <v>0</v>
      </c>
      <c r="AF3" s="26"/>
      <c r="AG3">
        <f>SUM(AD3:AF3)+AT3</f>
        <v>2630.6923751003683</v>
      </c>
      <c r="AI3" s="75">
        <f>PXIL!H3</f>
        <v>0</v>
      </c>
      <c r="AJ3" s="75">
        <f>PXIL!N3</f>
        <v>0</v>
      </c>
      <c r="AK3" s="75">
        <f>RTM_IEX!H3</f>
        <v>87.07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42</v>
      </c>
      <c r="AU3">
        <v>1</v>
      </c>
    </row>
    <row r="4" spans="1:47">
      <c r="A4" t="s">
        <v>46</v>
      </c>
      <c r="E4">
        <f>GT_NG!P4</f>
        <v>12.741766950396244</v>
      </c>
      <c r="F4">
        <f>GT_Spot!P4</f>
        <v>0</v>
      </c>
      <c r="G4">
        <f>PPCL_NG!P4</f>
        <v>33.950000000000003</v>
      </c>
      <c r="H4">
        <f>PPCL_Spot!P4</f>
        <v>5.1634374999999997</v>
      </c>
      <c r="I4">
        <f>Bawana_NG!P4</f>
        <v>99.61999999999999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990.73027110526016</v>
      </c>
      <c r="P4" s="77">
        <v>118.24543770978819</v>
      </c>
      <c r="Q4" s="77">
        <v>0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61.01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1203.8799999999999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22.648656036735911</v>
      </c>
      <c r="AD4">
        <f t="shared" ref="AD4:AD67" si="1">SUM(B4:AB4,AI4:AR4)-AC4</f>
        <v>2551.0622572287084</v>
      </c>
      <c r="AE4">
        <f>'IDT-1'!B4</f>
        <v>0</v>
      </c>
      <c r="AF4" s="26"/>
      <c r="AG4">
        <f t="shared" ref="AG4:AG67" si="2">SUM(AD4:AF4)+AT4</f>
        <v>2593.0622572287084</v>
      </c>
      <c r="AI4" s="75">
        <f>PXIL!H4</f>
        <v>0</v>
      </c>
      <c r="AJ4" s="75">
        <f>PXIL!N4</f>
        <v>0</v>
      </c>
      <c r="AK4" s="75">
        <f>RTM_IEX!H4</f>
        <v>48.37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42</v>
      </c>
      <c r="AU4">
        <v>2</v>
      </c>
    </row>
    <row r="5" spans="1:47">
      <c r="A5" t="s">
        <v>47</v>
      </c>
      <c r="E5">
        <f>GT_NG!P5</f>
        <v>12.741766950396244</v>
      </c>
      <c r="F5">
        <f>GT_Spot!P5</f>
        <v>0</v>
      </c>
      <c r="G5">
        <f>PPCL_NG!P5</f>
        <v>33.950000000000003</v>
      </c>
      <c r="H5">
        <f>PPCL_Spot!P5</f>
        <v>5.1634374999999997</v>
      </c>
      <c r="I5">
        <f>Bawana_NG!P5</f>
        <v>99.620000000000019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1005.8194746811168</v>
      </c>
      <c r="P5" s="77">
        <v>118.24543770978819</v>
      </c>
      <c r="Q5" s="77">
        <v>0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60.349999999999994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1203.8799999999999</v>
      </c>
      <c r="AB5" s="117">
        <f>-STOA!N5</f>
        <v>0</v>
      </c>
      <c r="AC5">
        <f t="shared" si="0"/>
        <v>22.349977028203451</v>
      </c>
      <c r="AD5">
        <f t="shared" si="1"/>
        <v>2517.4201398130976</v>
      </c>
      <c r="AE5">
        <f>'IDT-1'!B5</f>
        <v>0</v>
      </c>
      <c r="AF5" s="26"/>
      <c r="AG5">
        <f t="shared" si="2"/>
        <v>2559.4201398130976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42</v>
      </c>
      <c r="AU5">
        <v>3</v>
      </c>
    </row>
    <row r="6" spans="1:47">
      <c r="A6" t="s">
        <v>48</v>
      </c>
      <c r="E6">
        <f>GT_NG!P6</f>
        <v>12.741766950396244</v>
      </c>
      <c r="F6">
        <f>GT_Spot!P6</f>
        <v>0</v>
      </c>
      <c r="G6">
        <f>PPCL_NG!P6</f>
        <v>33.950000000000003</v>
      </c>
      <c r="H6">
        <f>PPCL_Spot!P6</f>
        <v>5.1634374999999997</v>
      </c>
      <c r="I6">
        <f>Bawana_NG!P6</f>
        <v>99.620019389725556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1005.8194746811168</v>
      </c>
      <c r="P6" s="77">
        <v>118.24543770978819</v>
      </c>
      <c r="Q6" s="77">
        <v>0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59.099999999999994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1203.8799999999999</v>
      </c>
      <c r="AB6" s="117">
        <f>-STOA!N6</f>
        <v>0</v>
      </c>
      <c r="AC6">
        <f t="shared" si="0"/>
        <v>22.338977198833032</v>
      </c>
      <c r="AD6">
        <f t="shared" si="1"/>
        <v>2516.1811590321931</v>
      </c>
      <c r="AE6">
        <f>'IDT-1'!B6</f>
        <v>0</v>
      </c>
      <c r="AF6" s="26"/>
      <c r="AG6">
        <f t="shared" si="2"/>
        <v>2558.1811590321931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42</v>
      </c>
      <c r="AU6">
        <v>4</v>
      </c>
    </row>
    <row r="7" spans="1:47">
      <c r="A7" t="s">
        <v>49</v>
      </c>
      <c r="E7">
        <f>GT_NG!P7</f>
        <v>12.741766950396244</v>
      </c>
      <c r="F7">
        <f>GT_Spot!P7</f>
        <v>0</v>
      </c>
      <c r="G7">
        <f>PPCL_NG!P7</f>
        <v>33.950000000000003</v>
      </c>
      <c r="H7">
        <f>PPCL_Spot!P7</f>
        <v>5.1634374999999997</v>
      </c>
      <c r="I7">
        <f>Bawana_NG!P7</f>
        <v>99.620000000000019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974.05135287299947</v>
      </c>
      <c r="P7" s="77">
        <v>118.2447367249744</v>
      </c>
      <c r="Q7" s="77">
        <v>0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57.34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1203.6099999999997</v>
      </c>
      <c r="AB7" s="117">
        <f>-STOA!N7</f>
        <v>0</v>
      </c>
      <c r="AC7">
        <f t="shared" si="0"/>
        <v>22.290134958247126</v>
      </c>
      <c r="AD7">
        <f t="shared" si="1"/>
        <v>2454.4311590901225</v>
      </c>
      <c r="AE7">
        <f>'IDT-1'!B7</f>
        <v>0</v>
      </c>
      <c r="AF7" s="26"/>
      <c r="AG7">
        <f t="shared" si="2"/>
        <v>2496.4311590901225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-28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42</v>
      </c>
      <c r="AU7">
        <v>5</v>
      </c>
    </row>
    <row r="8" spans="1:47">
      <c r="A8" t="s">
        <v>50</v>
      </c>
      <c r="E8">
        <f>GT_NG!P8</f>
        <v>12.741766950396244</v>
      </c>
      <c r="F8">
        <f>GT_Spot!P8</f>
        <v>0</v>
      </c>
      <c r="G8">
        <f>PPCL_NG!P8</f>
        <v>33.950000000000003</v>
      </c>
      <c r="H8">
        <f>PPCL_Spot!P8</f>
        <v>5.1634374999999997</v>
      </c>
      <c r="I8">
        <f>Bawana_NG!P8</f>
        <v>99.620000000000019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974.04494472463307</v>
      </c>
      <c r="P8" s="77">
        <v>118.2447367249744</v>
      </c>
      <c r="Q8" s="77">
        <v>0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55.49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1203.6099999999997</v>
      </c>
      <c r="AB8" s="117">
        <f>-STOA!N8</f>
        <v>0</v>
      </c>
      <c r="AC8">
        <f t="shared" si="0"/>
        <v>22.02521099592003</v>
      </c>
      <c r="AD8">
        <f t="shared" si="1"/>
        <v>2480.839674904083</v>
      </c>
      <c r="AE8">
        <f>'IDT-1'!B8</f>
        <v>0</v>
      </c>
      <c r="AF8" s="26"/>
      <c r="AG8">
        <f t="shared" si="2"/>
        <v>2522.839674904083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42</v>
      </c>
      <c r="AU8">
        <v>6</v>
      </c>
    </row>
    <row r="9" spans="1:47">
      <c r="A9" t="s">
        <v>51</v>
      </c>
      <c r="E9">
        <f>GT_NG!P9</f>
        <v>12.741766950396244</v>
      </c>
      <c r="F9">
        <f>GT_Spot!P9</f>
        <v>0</v>
      </c>
      <c r="G9">
        <f>PPCL_NG!P9</f>
        <v>33.950000000000003</v>
      </c>
      <c r="H9">
        <f>PPCL_Spot!P9</f>
        <v>5.1634374999999997</v>
      </c>
      <c r="I9">
        <f>Bawana_NG!P9</f>
        <v>99.620019389725556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970.98143556703303</v>
      </c>
      <c r="P9" s="77">
        <v>118.2447367249744</v>
      </c>
      <c r="Q9" s="77">
        <v>0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54.709999999999994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1203.6099999999997</v>
      </c>
      <c r="AB9" s="117">
        <f>-STOA!N9</f>
        <v>0</v>
      </c>
      <c r="AC9">
        <f t="shared" si="0"/>
        <v>22.204463346495423</v>
      </c>
      <c r="AD9">
        <f t="shared" si="1"/>
        <v>2452.8169327856335</v>
      </c>
      <c r="AE9">
        <f>'IDT-1'!B9</f>
        <v>0</v>
      </c>
      <c r="AF9" s="26"/>
      <c r="AG9">
        <f t="shared" si="2"/>
        <v>2494.8169327856335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-24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42</v>
      </c>
      <c r="AU9">
        <v>7</v>
      </c>
    </row>
    <row r="10" spans="1:47">
      <c r="A10" t="s">
        <v>52</v>
      </c>
      <c r="E10">
        <f>GT_NG!P10</f>
        <v>12.741766950396244</v>
      </c>
      <c r="F10">
        <f>GT_Spot!P10</f>
        <v>0</v>
      </c>
      <c r="G10">
        <f>PPCL_NG!P10</f>
        <v>33.950000000000003</v>
      </c>
      <c r="H10">
        <f>PPCL_Spot!P10</f>
        <v>5.1634374999999997</v>
      </c>
      <c r="I10">
        <f>Bawana_NG!P10</f>
        <v>95.450996322885658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970.98099832695277</v>
      </c>
      <c r="P10" s="77">
        <v>118.2447367249744</v>
      </c>
      <c r="Q10" s="77">
        <v>0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53.34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1203.6099999999997</v>
      </c>
      <c r="AB10" s="117">
        <f>-STOA!N10</f>
        <v>0</v>
      </c>
      <c r="AC10">
        <f t="shared" si="0"/>
        <v>22.422059921460388</v>
      </c>
      <c r="AD10">
        <f t="shared" si="1"/>
        <v>2417.0598759037484</v>
      </c>
      <c r="AE10">
        <f>'IDT-1'!B10</f>
        <v>0</v>
      </c>
      <c r="AF10" s="26"/>
      <c r="AG10">
        <f t="shared" si="2"/>
        <v>2459.0598759037484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-54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42</v>
      </c>
      <c r="AU10">
        <v>8</v>
      </c>
    </row>
    <row r="11" spans="1:47">
      <c r="A11" t="s">
        <v>53</v>
      </c>
      <c r="E11">
        <f>GT_NG!P11</f>
        <v>13.120986204872322</v>
      </c>
      <c r="F11">
        <f>GT_Spot!P11</f>
        <v>0</v>
      </c>
      <c r="G11">
        <f>PPCL_NG!P11</f>
        <v>33.950000000000003</v>
      </c>
      <c r="H11">
        <f>PPCL_Spot!P11</f>
        <v>5.33</v>
      </c>
      <c r="I11">
        <f>Bawana_NG!P11</f>
        <v>99.62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963.58788567695274</v>
      </c>
      <c r="P11" s="77">
        <v>118.2447367249744</v>
      </c>
      <c r="Q11" s="77">
        <v>0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52.56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1226.9399999999998</v>
      </c>
      <c r="AB11" s="117">
        <f>-STOA!N11</f>
        <v>0</v>
      </c>
      <c r="AC11">
        <f t="shared" si="0"/>
        <v>23.635671562035235</v>
      </c>
      <c r="AD11">
        <f t="shared" si="1"/>
        <v>2318.7179370447639</v>
      </c>
      <c r="AE11">
        <f>'IDT-1'!B11</f>
        <v>0</v>
      </c>
      <c r="AF11" s="26"/>
      <c r="AG11">
        <f t="shared" si="2"/>
        <v>2360.7179370447639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-171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42</v>
      </c>
      <c r="AU11">
        <v>9</v>
      </c>
    </row>
    <row r="12" spans="1:47">
      <c r="A12" t="s">
        <v>54</v>
      </c>
      <c r="E12">
        <f>GT_NG!P12</f>
        <v>13.120986204872322</v>
      </c>
      <c r="F12">
        <f>GT_Spot!P12</f>
        <v>0</v>
      </c>
      <c r="G12">
        <f>PPCL_NG!P12</f>
        <v>33.950000000000003</v>
      </c>
      <c r="H12">
        <f>PPCL_Spot!P12</f>
        <v>5.33</v>
      </c>
      <c r="I12">
        <f>Bawana_NG!P12</f>
        <v>99.62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963.58788567695274</v>
      </c>
      <c r="P12" s="77">
        <v>118.2447367249744</v>
      </c>
      <c r="Q12" s="77">
        <v>0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50.95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1226.9399999999998</v>
      </c>
      <c r="AB12" s="117">
        <f>-STOA!N12</f>
        <v>0</v>
      </c>
      <c r="AC12">
        <f t="shared" si="0"/>
        <v>23.372915991413766</v>
      </c>
      <c r="AD12">
        <f t="shared" si="1"/>
        <v>2345.3706926153855</v>
      </c>
      <c r="AE12">
        <f>'IDT-1'!B12</f>
        <v>0</v>
      </c>
      <c r="AF12" s="26"/>
      <c r="AG12">
        <f t="shared" si="2"/>
        <v>2387.3706926153855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-143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42</v>
      </c>
      <c r="AU12">
        <v>10</v>
      </c>
    </row>
    <row r="13" spans="1:47">
      <c r="A13" t="s">
        <v>55</v>
      </c>
      <c r="E13">
        <f>GT_NG!P13</f>
        <v>13.120986204872322</v>
      </c>
      <c r="F13">
        <f>GT_Spot!P13</f>
        <v>0</v>
      </c>
      <c r="G13">
        <f>PPCL_NG!P13</f>
        <v>33.950000000000003</v>
      </c>
      <c r="H13">
        <f>PPCL_Spot!P13</f>
        <v>5.33</v>
      </c>
      <c r="I13">
        <f>Bawana_NG!P13</f>
        <v>78.803705096859119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846.38414825924247</v>
      </c>
      <c r="P13" s="77">
        <v>118.2447367249744</v>
      </c>
      <c r="Q13" s="77">
        <v>0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47.09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1226.9399999999998</v>
      </c>
      <c r="AB13" s="117">
        <f>-STOA!N13</f>
        <v>0</v>
      </c>
      <c r="AC13">
        <f t="shared" si="0"/>
        <v>21.121143296982204</v>
      </c>
      <c r="AD13">
        <f t="shared" si="1"/>
        <v>2318.7424329889659</v>
      </c>
      <c r="AE13">
        <f>'IDT-1'!B13</f>
        <v>0</v>
      </c>
      <c r="AF13" s="26"/>
      <c r="AG13">
        <f t="shared" si="2"/>
        <v>2360.7424329889659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-30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42</v>
      </c>
      <c r="AU13">
        <v>11</v>
      </c>
    </row>
    <row r="14" spans="1:47">
      <c r="A14" t="s">
        <v>56</v>
      </c>
      <c r="E14">
        <f>GT_NG!P14</f>
        <v>13.120986204872322</v>
      </c>
      <c r="F14">
        <f>GT_Spot!P14</f>
        <v>0</v>
      </c>
      <c r="G14">
        <f>PPCL_NG!P14</f>
        <v>33.950000000000003</v>
      </c>
      <c r="H14">
        <f>PPCL_Spot!P14</f>
        <v>5.33</v>
      </c>
      <c r="I14">
        <f>Bawana_NG!P14</f>
        <v>78.803705096859119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834.83935902541623</v>
      </c>
      <c r="P14" s="77">
        <v>118.24999999999999</v>
      </c>
      <c r="Q14" s="77">
        <v>0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45.22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1226.9399999999998</v>
      </c>
      <c r="AB14" s="117">
        <f>-STOA!N14</f>
        <v>0</v>
      </c>
      <c r="AC14">
        <f t="shared" si="0"/>
        <v>20.967626958455977</v>
      </c>
      <c r="AD14">
        <f t="shared" si="1"/>
        <v>2309.4864233686912</v>
      </c>
      <c r="AE14">
        <f>'IDT-1'!B14</f>
        <v>0</v>
      </c>
      <c r="AF14" s="26"/>
      <c r="AG14">
        <f t="shared" si="2"/>
        <v>2351.4864233686912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-26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42</v>
      </c>
      <c r="AU14">
        <v>12</v>
      </c>
    </row>
    <row r="15" spans="1:47">
      <c r="A15" t="s">
        <v>57</v>
      </c>
      <c r="E15">
        <f>GT_NG!P15</f>
        <v>13.120986204872322</v>
      </c>
      <c r="F15">
        <f>GT_Spot!P15</f>
        <v>0</v>
      </c>
      <c r="G15">
        <f>PPCL_NG!P15</f>
        <v>33.950000000000003</v>
      </c>
      <c r="H15">
        <f>PPCL_Spot!P15</f>
        <v>5.33</v>
      </c>
      <c r="I15">
        <f>Bawana_NG!P15</f>
        <v>99.62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908.76874357000395</v>
      </c>
      <c r="P15" s="77">
        <v>118.24999999999999</v>
      </c>
      <c r="Q15" s="77">
        <v>0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43.870000000000005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929.79</v>
      </c>
      <c r="AB15" s="117">
        <f>-STOA!N15</f>
        <v>0</v>
      </c>
      <c r="AC15">
        <f t="shared" si="0"/>
        <v>19.335357622018911</v>
      </c>
      <c r="AD15">
        <f t="shared" si="1"/>
        <v>2177.8643721528574</v>
      </c>
      <c r="AE15">
        <f>'IDT-1'!B15</f>
        <v>0</v>
      </c>
      <c r="AF15" s="26"/>
      <c r="AG15">
        <f t="shared" si="2"/>
        <v>2177.8643721528574</v>
      </c>
      <c r="AI15" s="75">
        <f>PXIL!H15</f>
        <v>0</v>
      </c>
      <c r="AJ15" s="75">
        <f>PXIL!N15</f>
        <v>0</v>
      </c>
      <c r="AK15" s="75">
        <f>RTM_IEX!H15</f>
        <v>44.5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8.6930096519450135</v>
      </c>
      <c r="F16">
        <f>GT_Spot!P16</f>
        <v>0</v>
      </c>
      <c r="G16">
        <f>PPCL_NG!P16</f>
        <v>33.950000000000003</v>
      </c>
      <c r="H16">
        <f>PPCL_Spot!P16</f>
        <v>4.79</v>
      </c>
      <c r="I16">
        <f>Bawana_NG!P16</f>
        <v>99.62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910.2808569052039</v>
      </c>
      <c r="P16" s="77">
        <v>118.24999999999999</v>
      </c>
      <c r="Q16" s="77">
        <v>0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42.08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929.79</v>
      </c>
      <c r="AB16" s="117">
        <f>-STOA!N16</f>
        <v>0</v>
      </c>
      <c r="AC16">
        <f t="shared" si="0"/>
        <v>19.229618025702912</v>
      </c>
      <c r="AD16">
        <f t="shared" si="1"/>
        <v>2165.954248531446</v>
      </c>
      <c r="AE16">
        <f>'IDT-1'!B16</f>
        <v>0</v>
      </c>
      <c r="AF16" s="26"/>
      <c r="AG16">
        <f t="shared" si="2"/>
        <v>2165.954248531446</v>
      </c>
      <c r="AI16" s="75">
        <f>PXIL!H16</f>
        <v>0</v>
      </c>
      <c r="AJ16" s="75">
        <f>PXIL!N16</f>
        <v>0</v>
      </c>
      <c r="AK16" s="75">
        <f>RTM_IEX!H16</f>
        <v>37.729999999999997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12.765541532139713</v>
      </c>
      <c r="F17">
        <f>GT_Spot!P17</f>
        <v>0</v>
      </c>
      <c r="G17">
        <f>PPCL_NG!P17</f>
        <v>33.950000000000003</v>
      </c>
      <c r="H17">
        <f>PPCL_Spot!P17</f>
        <v>5.51</v>
      </c>
      <c r="I17">
        <f>Bawana_NG!P17</f>
        <v>99.62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904.11990348516053</v>
      </c>
      <c r="P17" s="77">
        <v>118.24999999999999</v>
      </c>
      <c r="Q17" s="77">
        <v>0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50.79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929.79</v>
      </c>
      <c r="AB17" s="117">
        <f>-STOA!N17</f>
        <v>0</v>
      </c>
      <c r="AC17">
        <f t="shared" si="0"/>
        <v>19.626247916152245</v>
      </c>
      <c r="AD17">
        <f t="shared" si="1"/>
        <v>2210.6291971011478</v>
      </c>
      <c r="AE17">
        <f>'IDT-1'!B17</f>
        <v>0</v>
      </c>
      <c r="AF17" s="26"/>
      <c r="AG17">
        <f t="shared" si="2"/>
        <v>2210.6291971011478</v>
      </c>
      <c r="AI17" s="75">
        <f>PXIL!H17</f>
        <v>0</v>
      </c>
      <c r="AJ17" s="75">
        <f>PXIL!N17</f>
        <v>0</v>
      </c>
      <c r="AK17" s="75">
        <f>RTM_IEX!H17</f>
        <v>75.459999999999994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12.765541532139713</v>
      </c>
      <c r="F18">
        <f>GT_Spot!P18</f>
        <v>0</v>
      </c>
      <c r="G18">
        <f>PPCL_NG!P18</f>
        <v>33.950000000000003</v>
      </c>
      <c r="H18">
        <f>PPCL_Spot!P18</f>
        <v>5.51</v>
      </c>
      <c r="I18">
        <f>Bawana_NG!P18</f>
        <v>99.62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904.11990348516053</v>
      </c>
      <c r="P18" s="77">
        <v>118.24999999999999</v>
      </c>
      <c r="Q18" s="77">
        <v>0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48.65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929.79</v>
      </c>
      <c r="AB18" s="117">
        <f>-STOA!N18</f>
        <v>0</v>
      </c>
      <c r="AC18">
        <f t="shared" si="0"/>
        <v>19.428599916152244</v>
      </c>
      <c r="AD18">
        <f t="shared" si="1"/>
        <v>2188.3668451011481</v>
      </c>
      <c r="AE18">
        <f>'IDT-1'!B18</f>
        <v>0</v>
      </c>
      <c r="AF18" s="26"/>
      <c r="AG18">
        <f t="shared" si="2"/>
        <v>2188.3668451011481</v>
      </c>
      <c r="AI18" s="75">
        <f>PXIL!H18</f>
        <v>0</v>
      </c>
      <c r="AJ18" s="75">
        <f>PXIL!N18</f>
        <v>0</v>
      </c>
      <c r="AK18" s="75">
        <f>RTM_IEX!H18</f>
        <v>55.14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12.765541532139713</v>
      </c>
      <c r="F19">
        <f>GT_Spot!P19</f>
        <v>0</v>
      </c>
      <c r="G19">
        <f>PPCL_NG!P19</f>
        <v>33.950000000000003</v>
      </c>
      <c r="H19">
        <f>PPCL_Spot!P19</f>
        <v>5.82</v>
      </c>
      <c r="I19">
        <f>Bawana_NG!P19</f>
        <v>99.62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951.93854080386939</v>
      </c>
      <c r="P19" s="77">
        <v>118.24999999999999</v>
      </c>
      <c r="Q19" s="77">
        <v>0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46.81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810.56000000000006</v>
      </c>
      <c r="AB19" s="117">
        <f>-STOA!N19</f>
        <v>0</v>
      </c>
      <c r="AC19">
        <f t="shared" si="0"/>
        <v>18.590915924556882</v>
      </c>
      <c r="AD19">
        <f t="shared" si="1"/>
        <v>2094.0131664114519</v>
      </c>
      <c r="AE19">
        <f>'IDT-1'!B19</f>
        <v>0</v>
      </c>
      <c r="AF19" s="26"/>
      <c r="AG19">
        <f t="shared" si="2"/>
        <v>2094.0131664114519</v>
      </c>
      <c r="AI19" s="75">
        <f>PXIL!H19</f>
        <v>0</v>
      </c>
      <c r="AJ19" s="75">
        <f>PXIL!N19</f>
        <v>0</v>
      </c>
      <c r="AK19" s="75">
        <f>RTM_IEX!H19</f>
        <v>32.89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12.765541532139713</v>
      </c>
      <c r="F20">
        <f>GT_Spot!P20</f>
        <v>0</v>
      </c>
      <c r="G20">
        <f>PPCL_NG!P20</f>
        <v>33.950000000000003</v>
      </c>
      <c r="H20">
        <f>PPCL_Spot!P20</f>
        <v>5.82</v>
      </c>
      <c r="I20">
        <f>Bawana_NG!P20</f>
        <v>99.62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954.05236207906944</v>
      </c>
      <c r="P20" s="77">
        <v>118.24999999999999</v>
      </c>
      <c r="Q20" s="77">
        <v>0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44.28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810.56000000000006</v>
      </c>
      <c r="AB20" s="117">
        <f>-STOA!N20</f>
        <v>0</v>
      </c>
      <c r="AC20">
        <f t="shared" si="0"/>
        <v>18.476549551778643</v>
      </c>
      <c r="AD20">
        <f t="shared" si="1"/>
        <v>2081.1313540594306</v>
      </c>
      <c r="AE20">
        <f>'IDT-1'!B20</f>
        <v>0</v>
      </c>
      <c r="AF20" s="26"/>
      <c r="AG20">
        <f t="shared" si="2"/>
        <v>2081.1313540594306</v>
      </c>
      <c r="AI20" s="75">
        <f>PXIL!H20</f>
        <v>0</v>
      </c>
      <c r="AJ20" s="75">
        <f>PXIL!N20</f>
        <v>0</v>
      </c>
      <c r="AK20" s="75">
        <f>RTM_IEX!H20</f>
        <v>20.309999999999999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12.765541532139713</v>
      </c>
      <c r="F21">
        <f>GT_Spot!P21</f>
        <v>0</v>
      </c>
      <c r="G21">
        <f>PPCL_NG!P21</f>
        <v>33.950000000000003</v>
      </c>
      <c r="H21">
        <f>PPCL_Spot!P21</f>
        <v>5.82</v>
      </c>
      <c r="I21">
        <f>Bawana_NG!P21</f>
        <v>99.62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957.42614586676189</v>
      </c>
      <c r="P21" s="77">
        <v>118.24999999999999</v>
      </c>
      <c r="Q21" s="77">
        <v>0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48.51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810.56000000000006</v>
      </c>
      <c r="AB21" s="117">
        <f>-STOA!N21</f>
        <v>0</v>
      </c>
      <c r="AC21">
        <f t="shared" si="0"/>
        <v>18.705206849110333</v>
      </c>
      <c r="AD21">
        <f t="shared" si="1"/>
        <v>2106.8864805497915</v>
      </c>
      <c r="AE21">
        <f>'IDT-1'!B21</f>
        <v>0</v>
      </c>
      <c r="AF21" s="26"/>
      <c r="AG21">
        <f t="shared" si="2"/>
        <v>2106.8864805497915</v>
      </c>
      <c r="AI21" s="75">
        <f>PXIL!H21</f>
        <v>0</v>
      </c>
      <c r="AJ21" s="75">
        <f>PXIL!N21</f>
        <v>0</v>
      </c>
      <c r="AK21" s="75">
        <f>RTM_IEX!H21</f>
        <v>38.69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12.765541532139713</v>
      </c>
      <c r="F22">
        <f>GT_Spot!P22</f>
        <v>0</v>
      </c>
      <c r="G22">
        <f>PPCL_NG!P22</f>
        <v>33.950000000000003</v>
      </c>
      <c r="H22">
        <f>PPCL_Spot!P22</f>
        <v>5.82</v>
      </c>
      <c r="I22">
        <f>Bawana_NG!P22</f>
        <v>99.62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962.49056302128895</v>
      </c>
      <c r="P22" s="77">
        <v>118.24999999999999</v>
      </c>
      <c r="Q22" s="77">
        <v>0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47.09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810.56000000000006</v>
      </c>
      <c r="AB22" s="117">
        <f>-STOA!N22</f>
        <v>0</v>
      </c>
      <c r="AC22">
        <f t="shared" si="0"/>
        <v>18.512221377858712</v>
      </c>
      <c r="AD22">
        <f t="shared" si="1"/>
        <v>2059.0338831755698</v>
      </c>
      <c r="AE22">
        <f>'IDT-1'!B22</f>
        <v>0</v>
      </c>
      <c r="AF22" s="26"/>
      <c r="AG22">
        <f t="shared" si="2"/>
        <v>2059.0338831755698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-13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12.765541532139713</v>
      </c>
      <c r="F23">
        <f>GT_Spot!P23</f>
        <v>0</v>
      </c>
      <c r="G23">
        <f>PPCL_NG!P23</f>
        <v>33.950000000000003</v>
      </c>
      <c r="H23">
        <f>PPCL_Spot!P23</f>
        <v>5.82</v>
      </c>
      <c r="I23">
        <f>Bawana_NG!P23</f>
        <v>99.62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965.03116329080649</v>
      </c>
      <c r="P23" s="77">
        <v>118.24999999999999</v>
      </c>
      <c r="Q23" s="77">
        <v>0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45.8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810.56000000000006</v>
      </c>
      <c r="AB23" s="117">
        <f>-STOA!N23</f>
        <v>0</v>
      </c>
      <c r="AC23">
        <f t="shared" si="0"/>
        <v>19.020731002441927</v>
      </c>
      <c r="AD23">
        <f t="shared" si="1"/>
        <v>2142.4259738205042</v>
      </c>
      <c r="AE23">
        <f>'IDT-1'!B23</f>
        <v>0</v>
      </c>
      <c r="AF23" s="26"/>
      <c r="AG23">
        <f t="shared" si="2"/>
        <v>2142.4259738205042</v>
      </c>
      <c r="AI23" s="75">
        <f>PXIL!H23</f>
        <v>0</v>
      </c>
      <c r="AJ23" s="75">
        <f>PXIL!N23</f>
        <v>0</v>
      </c>
      <c r="AK23" s="75">
        <f>RTM_IEX!H23</f>
        <v>69.650000000000006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12.765541532139713</v>
      </c>
      <c r="F24">
        <f>GT_Spot!P24</f>
        <v>0</v>
      </c>
      <c r="G24">
        <f>PPCL_NG!P24</f>
        <v>33.950000000000003</v>
      </c>
      <c r="H24">
        <f>PPCL_Spot!P24</f>
        <v>5.82</v>
      </c>
      <c r="I24">
        <f>Bawana_NG!P24</f>
        <v>99.62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967.57286285853388</v>
      </c>
      <c r="P24" s="77">
        <v>118.2447367249744</v>
      </c>
      <c r="Q24" s="77">
        <v>0</v>
      </c>
      <c r="R24" s="80">
        <v>0</v>
      </c>
      <c r="S24" s="80">
        <v>0</v>
      </c>
      <c r="T24" s="78">
        <f>SUMPRODUCT(LTA!F24:AJ24,LTA!F$101:AJ$101,LTA!F$103:AJ$103)</f>
        <v>0.04</v>
      </c>
      <c r="U24" s="78">
        <f>SUMPRODUCT(LTA!F24:AJ24,LTA!F$102:AJ$102,LTA!F$103:AJ$103)</f>
        <v>45.570000000000007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810.56000000000006</v>
      </c>
      <c r="AB24" s="117">
        <f>-STOA!N24</f>
        <v>0</v>
      </c>
      <c r="AC24">
        <f t="shared" si="0"/>
        <v>18.777467641817708</v>
      </c>
      <c r="AD24">
        <f t="shared" si="1"/>
        <v>2115.0256734738305</v>
      </c>
      <c r="AE24">
        <f>'IDT-1'!B24</f>
        <v>0</v>
      </c>
      <c r="AF24" s="26"/>
      <c r="AG24">
        <f t="shared" si="2"/>
        <v>2115.0256734738305</v>
      </c>
      <c r="AI24" s="75">
        <f>PXIL!H24</f>
        <v>0</v>
      </c>
      <c r="AJ24" s="75">
        <f>PXIL!N24</f>
        <v>0</v>
      </c>
      <c r="AK24" s="75">
        <f>RTM_IEX!H24</f>
        <v>39.659999999999997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12.765541532139713</v>
      </c>
      <c r="F25">
        <f>GT_Spot!P25</f>
        <v>0</v>
      </c>
      <c r="G25">
        <f>PPCL_NG!P25</f>
        <v>33.950000000000003</v>
      </c>
      <c r="H25">
        <f>PPCL_Spot!P25</f>
        <v>5.82</v>
      </c>
      <c r="I25">
        <f>Bawana_NG!P25</f>
        <v>99.62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905.13263923986221</v>
      </c>
      <c r="P25" s="77">
        <v>118.2447367249744</v>
      </c>
      <c r="Q25" s="77">
        <v>0</v>
      </c>
      <c r="R25" s="80">
        <v>0</v>
      </c>
      <c r="S25" s="80">
        <v>0</v>
      </c>
      <c r="T25" s="78">
        <f>SUMPRODUCT(LTA!F25:AJ25,LTA!F$101:AJ$101,LTA!F$103:AJ$103)</f>
        <v>0.19</v>
      </c>
      <c r="U25" s="78">
        <f>SUMPRODUCT(LTA!F25:AJ25,LTA!F$102:AJ$102,LTA!F$103:AJ$103)</f>
        <v>45.34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810.56000000000006</v>
      </c>
      <c r="AB25" s="117">
        <f>-STOA!N25</f>
        <v>0</v>
      </c>
      <c r="AC25">
        <f t="shared" si="0"/>
        <v>17.87828167397339</v>
      </c>
      <c r="AD25">
        <f t="shared" si="1"/>
        <v>2013.7446358230029</v>
      </c>
      <c r="AE25">
        <f>'IDT-1'!B25</f>
        <v>0</v>
      </c>
      <c r="AF25" s="26"/>
      <c r="AG25">
        <f t="shared" si="2"/>
        <v>2013.7446358230029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12.765541532139713</v>
      </c>
      <c r="F26">
        <f>GT_Spot!P26</f>
        <v>0</v>
      </c>
      <c r="G26">
        <f>PPCL_NG!P26</f>
        <v>33.950000000000003</v>
      </c>
      <c r="H26">
        <f>PPCL_Spot!P26</f>
        <v>5.82</v>
      </c>
      <c r="I26">
        <f>Bawana_NG!P26</f>
        <v>99.62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909.00252015479202</v>
      </c>
      <c r="P26" s="77">
        <v>118.2447367249744</v>
      </c>
      <c r="Q26" s="77">
        <v>0</v>
      </c>
      <c r="R26" s="80">
        <v>0</v>
      </c>
      <c r="S26" s="80">
        <v>0</v>
      </c>
      <c r="T26" s="78">
        <f>SUMPRODUCT(LTA!F26:AJ26,LTA!F$101:AJ$101,LTA!F$103:AJ$103)</f>
        <v>0.32</v>
      </c>
      <c r="U26" s="78">
        <f>SUMPRODUCT(LTA!F26:AJ26,LTA!F$102:AJ$102,LTA!F$103:AJ$103)</f>
        <v>44.81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810.56000000000006</v>
      </c>
      <c r="AB26" s="117">
        <f>-STOA!N26</f>
        <v>0</v>
      </c>
      <c r="AC26">
        <f t="shared" si="0"/>
        <v>18.219551089301614</v>
      </c>
      <c r="AD26">
        <f t="shared" si="1"/>
        <v>1981.8732473226046</v>
      </c>
      <c r="AE26">
        <f>'IDT-1'!B26</f>
        <v>0</v>
      </c>
      <c r="AF26" s="26"/>
      <c r="AG26">
        <f t="shared" si="2"/>
        <v>1981.8732473226046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-35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12.765541532139713</v>
      </c>
      <c r="F27">
        <f>GT_Spot!P27</f>
        <v>0</v>
      </c>
      <c r="G27">
        <f>PPCL_NG!P27</f>
        <v>33.950000000000003</v>
      </c>
      <c r="H27">
        <f>PPCL_Spot!P27</f>
        <v>5.8219929055143504</v>
      </c>
      <c r="I27">
        <f>Bawana_NG!P27</f>
        <v>99.62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970.50902629583743</v>
      </c>
      <c r="P27" s="77">
        <v>118.2447367249744</v>
      </c>
      <c r="Q27" s="77">
        <v>0</v>
      </c>
      <c r="R27" s="80">
        <v>6.47</v>
      </c>
      <c r="S27" s="80">
        <v>0</v>
      </c>
      <c r="T27" s="78">
        <f>SUMPRODUCT(LTA!F27:AJ27,LTA!F$101:AJ$101,LTA!F$103:AJ$103)</f>
        <v>1.7100000000000002</v>
      </c>
      <c r="U27" s="78">
        <f>SUMPRODUCT(LTA!F27:AJ27,LTA!F$102:AJ$102,LTA!F$103:AJ$103)</f>
        <v>44.39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678.7</v>
      </c>
      <c r="AB27" s="117">
        <f>-STOA!N27</f>
        <v>0</v>
      </c>
      <c r="AC27">
        <f t="shared" si="0"/>
        <v>17.355195417634501</v>
      </c>
      <c r="AD27">
        <f t="shared" si="1"/>
        <v>1954.8261020408315</v>
      </c>
      <c r="AE27">
        <f>'IDT-1'!B27</f>
        <v>0</v>
      </c>
      <c r="AF27" s="26"/>
      <c r="AG27">
        <f t="shared" si="2"/>
        <v>1954.8261020408315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12.765541532139713</v>
      </c>
      <c r="F28">
        <f>GT_Spot!P28</f>
        <v>0</v>
      </c>
      <c r="G28">
        <f>PPCL_NG!P28</f>
        <v>33.950000000000003</v>
      </c>
      <c r="H28">
        <f>PPCL_Spot!P28</f>
        <v>5.8219929055143504</v>
      </c>
      <c r="I28">
        <f>Bawana_NG!P28</f>
        <v>99.62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970.50902629583743</v>
      </c>
      <c r="P28" s="77">
        <v>118.2447367249744</v>
      </c>
      <c r="Q28" s="77">
        <v>0</v>
      </c>
      <c r="R28" s="80">
        <v>17.37</v>
      </c>
      <c r="S28" s="80">
        <v>0</v>
      </c>
      <c r="T28" s="78">
        <f>SUMPRODUCT(LTA!F28:AJ28,LTA!F$101:AJ$101,LTA!F$103:AJ$103)</f>
        <v>7.02</v>
      </c>
      <c r="U28" s="78">
        <f>SUMPRODUCT(LTA!F28:AJ28,LTA!F$102:AJ$102,LTA!F$103:AJ$103)</f>
        <v>44.31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679.4</v>
      </c>
      <c r="AB28" s="117">
        <f>-STOA!N28</f>
        <v>0</v>
      </c>
      <c r="AC28">
        <f t="shared" si="0"/>
        <v>17.503299417634501</v>
      </c>
      <c r="AD28">
        <f t="shared" si="1"/>
        <v>1971.5079980408314</v>
      </c>
      <c r="AE28">
        <f>'IDT-1'!B28</f>
        <v>0</v>
      </c>
      <c r="AF28" s="26"/>
      <c r="AG28">
        <f t="shared" si="2"/>
        <v>1971.5079980408314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12.765541532139713</v>
      </c>
      <c r="F29">
        <f>GT_Spot!P29</f>
        <v>0</v>
      </c>
      <c r="G29">
        <f>PPCL_NG!P29</f>
        <v>33.950000000000003</v>
      </c>
      <c r="H29">
        <f>PPCL_Spot!P29</f>
        <v>5.8219929055143504</v>
      </c>
      <c r="I29">
        <f>Bawana_NG!P29</f>
        <v>99.62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978.70149892106281</v>
      </c>
      <c r="P29" s="77">
        <v>118.2447367249744</v>
      </c>
      <c r="Q29" s="77">
        <v>0</v>
      </c>
      <c r="R29" s="80">
        <v>22.030000000000005</v>
      </c>
      <c r="S29" s="80">
        <v>0</v>
      </c>
      <c r="T29" s="78">
        <f>SUMPRODUCT(LTA!F29:AJ29,LTA!F$101:AJ$101,LTA!F$103:AJ$103)</f>
        <v>16.09</v>
      </c>
      <c r="U29" s="78">
        <f>SUMPRODUCT(LTA!F29:AJ29,LTA!F$102:AJ$102,LTA!F$103:AJ$103)</f>
        <v>44.13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680.1</v>
      </c>
      <c r="AB29" s="117">
        <f>-STOA!N29</f>
        <v>0</v>
      </c>
      <c r="AC29">
        <f t="shared" si="0"/>
        <v>17.819945176736486</v>
      </c>
      <c r="AD29">
        <f t="shared" si="1"/>
        <v>2007.1738249069549</v>
      </c>
      <c r="AE29">
        <f>'IDT-1'!B29</f>
        <v>0</v>
      </c>
      <c r="AF29" s="26"/>
      <c r="AG29">
        <f t="shared" si="2"/>
        <v>2007.1738249069549</v>
      </c>
      <c r="AI29" s="75">
        <f>PXIL!H29</f>
        <v>0</v>
      </c>
      <c r="AJ29" s="75">
        <f>PXIL!N29</f>
        <v>0</v>
      </c>
      <c r="AK29" s="75">
        <f>RTM_IEX!H29</f>
        <v>13.54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12.765541532139713</v>
      </c>
      <c r="F30">
        <f>GT_Spot!P30</f>
        <v>0</v>
      </c>
      <c r="G30">
        <f>PPCL_NG!P30</f>
        <v>33.950000000000003</v>
      </c>
      <c r="H30">
        <f>PPCL_Spot!P30</f>
        <v>5.8219929055143504</v>
      </c>
      <c r="I30">
        <f>Bawana_NG!P30</f>
        <v>99.62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985.7328726386628</v>
      </c>
      <c r="P30" s="77">
        <v>118.2447367249744</v>
      </c>
      <c r="Q30" s="77">
        <v>0</v>
      </c>
      <c r="R30" s="80">
        <v>27.463977404403241</v>
      </c>
      <c r="S30" s="80">
        <v>0</v>
      </c>
      <c r="T30" s="78">
        <f>SUMPRODUCT(LTA!F30:AJ30,LTA!F$101:AJ$101,LTA!F$103:AJ$103)</f>
        <v>25.490000000000002</v>
      </c>
      <c r="U30" s="78">
        <f>SUMPRODUCT(LTA!F30:AJ30,LTA!F$102:AJ$102,LTA!F$103:AJ$103)</f>
        <v>44.79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680.56</v>
      </c>
      <c r="AB30" s="117">
        <f>-STOA!N30</f>
        <v>0</v>
      </c>
      <c r="AC30">
        <f t="shared" si="0"/>
        <v>18.267067495020122</v>
      </c>
      <c r="AD30">
        <f t="shared" si="1"/>
        <v>1975.1720537106744</v>
      </c>
      <c r="AE30">
        <f>'IDT-1'!B30</f>
        <v>0</v>
      </c>
      <c r="AF30" s="26"/>
      <c r="AG30">
        <f t="shared" si="2"/>
        <v>1975.1720537106744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-41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12.765541532139713</v>
      </c>
      <c r="F31">
        <f>GT_Spot!P31</f>
        <v>0</v>
      </c>
      <c r="G31">
        <f>PPCL_NG!P31</f>
        <v>33.950000000000003</v>
      </c>
      <c r="H31">
        <f>PPCL_Spot!P31</f>
        <v>5.3082876491454369</v>
      </c>
      <c r="I31">
        <f>Bawana_NG!P31</f>
        <v>99.62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941.66551004605219</v>
      </c>
      <c r="P31" s="77">
        <v>118.2447367249744</v>
      </c>
      <c r="Q31" s="77">
        <v>0</v>
      </c>
      <c r="R31" s="80">
        <v>33.845707583058584</v>
      </c>
      <c r="S31" s="80">
        <v>0</v>
      </c>
      <c r="T31" s="78">
        <f>SUMPRODUCT(LTA!F31:AJ31,LTA!F$101:AJ$101,LTA!F$103:AJ$103)</f>
        <v>32.700000000000003</v>
      </c>
      <c r="U31" s="78">
        <f>SUMPRODUCT(LTA!F31:AJ31,LTA!F$102:AJ$102,LTA!F$103:AJ$103)</f>
        <v>45.61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685.17000000000007</v>
      </c>
      <c r="AB31" s="117">
        <f>-STOA!N31</f>
        <v>0</v>
      </c>
      <c r="AC31">
        <f t="shared" si="0"/>
        <v>18.370636041842499</v>
      </c>
      <c r="AD31">
        <f t="shared" si="1"/>
        <v>1912.509147493528</v>
      </c>
      <c r="AE31">
        <f>'IDT-1'!B31</f>
        <v>0</v>
      </c>
      <c r="AF31" s="26"/>
      <c r="AG31">
        <f t="shared" si="2"/>
        <v>1912.509147493528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-78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0</v>
      </c>
      <c r="AU31">
        <v>29</v>
      </c>
    </row>
    <row r="32" spans="1:47">
      <c r="A32" t="s">
        <v>74</v>
      </c>
      <c r="E32">
        <f>GT_NG!P32</f>
        <v>12.765541532139713</v>
      </c>
      <c r="F32">
        <f>GT_Spot!P32</f>
        <v>0</v>
      </c>
      <c r="G32">
        <f>PPCL_NG!P32</f>
        <v>33.950000000000003</v>
      </c>
      <c r="H32">
        <f>PPCL_Spot!P32</f>
        <v>5.3082876491454369</v>
      </c>
      <c r="I32">
        <f>Bawana_NG!P32</f>
        <v>99.62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914.94685363141127</v>
      </c>
      <c r="P32" s="77">
        <v>118.2447367249744</v>
      </c>
      <c r="Q32" s="77">
        <v>0</v>
      </c>
      <c r="R32" s="80">
        <v>37</v>
      </c>
      <c r="S32" s="80">
        <v>0</v>
      </c>
      <c r="T32" s="78">
        <f>SUMPRODUCT(LTA!F32:AJ32,LTA!F$101:AJ$101,LTA!F$103:AJ$103)</f>
        <v>46.449999999999996</v>
      </c>
      <c r="U32" s="78">
        <f>SUMPRODUCT(LTA!F32:AJ32,LTA!F$102:AJ$102,LTA!F$103:AJ$103)</f>
        <v>46.120000000000005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688.67000000000007</v>
      </c>
      <c r="AB32" s="117">
        <f>-STOA!N32</f>
        <v>0</v>
      </c>
      <c r="AC32">
        <f t="shared" si="0"/>
        <v>18.443851423973477</v>
      </c>
      <c r="AD32">
        <f t="shared" si="1"/>
        <v>1892.6315681136978</v>
      </c>
      <c r="AE32">
        <f>'IDT-1'!B32</f>
        <v>0</v>
      </c>
      <c r="AF32" s="26"/>
      <c r="AG32">
        <f t="shared" si="2"/>
        <v>1892.6315681136978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-92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0</v>
      </c>
      <c r="AU32">
        <v>30</v>
      </c>
    </row>
    <row r="33" spans="1:47">
      <c r="A33" t="s">
        <v>75</v>
      </c>
      <c r="E33">
        <f>GT_NG!P33</f>
        <v>12.765541532139713</v>
      </c>
      <c r="F33">
        <f>GT_Spot!P33</f>
        <v>0</v>
      </c>
      <c r="G33">
        <f>PPCL_NG!P33</f>
        <v>33.950000000000003</v>
      </c>
      <c r="H33">
        <f>PPCL_Spot!P33</f>
        <v>5.3082876491454369</v>
      </c>
      <c r="I33">
        <f>Bawana_NG!P33</f>
        <v>74.999999999999986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907.92615729368742</v>
      </c>
      <c r="P33" s="77">
        <v>118.2447367249744</v>
      </c>
      <c r="Q33" s="77">
        <v>0</v>
      </c>
      <c r="R33" s="80">
        <v>37</v>
      </c>
      <c r="S33" s="80">
        <v>0</v>
      </c>
      <c r="T33" s="78">
        <f>SUMPRODUCT(LTA!F33:AJ33,LTA!F$101:AJ$101,LTA!F$103:AJ$103)</f>
        <v>60.879999999999995</v>
      </c>
      <c r="U33" s="78">
        <f>SUMPRODUCT(LTA!F33:AJ33,LTA!F$102:AJ$102,LTA!F$103:AJ$103)</f>
        <v>46.36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692.17000000000007</v>
      </c>
      <c r="AB33" s="117">
        <f>-STOA!N33</f>
        <v>0</v>
      </c>
      <c r="AC33">
        <f t="shared" si="0"/>
        <v>17.97906232283589</v>
      </c>
      <c r="AD33">
        <f t="shared" si="1"/>
        <v>1918.6256608771112</v>
      </c>
      <c r="AE33">
        <f>'IDT-1'!B33</f>
        <v>0</v>
      </c>
      <c r="AF33" s="26"/>
      <c r="AG33">
        <f t="shared" si="2"/>
        <v>1918.6256608771112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-53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0</v>
      </c>
      <c r="AU33">
        <v>31</v>
      </c>
    </row>
    <row r="34" spans="1:47">
      <c r="A34" t="s">
        <v>76</v>
      </c>
      <c r="E34">
        <f>GT_NG!P34</f>
        <v>12.765541532139713</v>
      </c>
      <c r="F34">
        <f>GT_Spot!P34</f>
        <v>0</v>
      </c>
      <c r="G34">
        <f>PPCL_NG!P34</f>
        <v>33.950000000000003</v>
      </c>
      <c r="H34">
        <f>PPCL_Spot!P34</f>
        <v>5.3082876491454369</v>
      </c>
      <c r="I34">
        <f>Bawana_NG!P34</f>
        <v>74.999999999999986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868.94399180856931</v>
      </c>
      <c r="P34" s="77">
        <v>118.2447367249744</v>
      </c>
      <c r="Q34" s="77">
        <v>0</v>
      </c>
      <c r="R34" s="80">
        <v>37</v>
      </c>
      <c r="S34" s="80">
        <v>0</v>
      </c>
      <c r="T34" s="78">
        <f>SUMPRODUCT(LTA!F34:AJ34,LTA!F$101:AJ$101,LTA!F$103:AJ$103)</f>
        <v>77</v>
      </c>
      <c r="U34" s="78">
        <f>SUMPRODUCT(LTA!F34:AJ34,LTA!F$102:AJ$102,LTA!F$103:AJ$103)</f>
        <v>44.910000000000004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694.97</v>
      </c>
      <c r="AB34" s="117">
        <f>-STOA!N34</f>
        <v>0</v>
      </c>
      <c r="AC34">
        <f t="shared" si="0"/>
        <v>18.375711683031739</v>
      </c>
      <c r="AD34">
        <f t="shared" si="1"/>
        <v>1830.7168460317971</v>
      </c>
      <c r="AE34">
        <f>'IDT-1'!B34</f>
        <v>0</v>
      </c>
      <c r="AF34" s="26"/>
      <c r="AG34">
        <f t="shared" si="2"/>
        <v>1830.7168460317971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-119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0</v>
      </c>
      <c r="AU34">
        <v>32</v>
      </c>
    </row>
    <row r="35" spans="1:47">
      <c r="A35" t="s">
        <v>77</v>
      </c>
      <c r="E35">
        <f>GT_NG!P35</f>
        <v>8.0086981903093992</v>
      </c>
      <c r="F35">
        <f>GT_Spot!P35</f>
        <v>0</v>
      </c>
      <c r="G35">
        <f>PPCL_NG!P35</f>
        <v>33.950000000000003</v>
      </c>
      <c r="H35">
        <f>PPCL_Spot!P35</f>
        <v>3.8112704234744914</v>
      </c>
      <c r="I35">
        <f>Bawana_NG!P35</f>
        <v>74.999999999999986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745.21052863643547</v>
      </c>
      <c r="P35" s="77">
        <v>53.21</v>
      </c>
      <c r="Q35" s="77">
        <v>0</v>
      </c>
      <c r="R35" s="80">
        <v>37.5</v>
      </c>
      <c r="S35" s="80">
        <v>0</v>
      </c>
      <c r="T35" s="78">
        <f>SUMPRODUCT(LTA!F35:AJ35,LTA!F$101:AJ$101,LTA!F$103:AJ$103)</f>
        <v>97.789999999999992</v>
      </c>
      <c r="U35" s="78">
        <f>SUMPRODUCT(LTA!F35:AJ35,LTA!F$102:AJ$102,LTA!F$103:AJ$103)</f>
        <v>46.39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808.74000000000012</v>
      </c>
      <c r="AB35" s="117">
        <f>-STOA!N35</f>
        <v>0</v>
      </c>
      <c r="AC35">
        <f t="shared" si="0"/>
        <v>17.674628872977074</v>
      </c>
      <c r="AD35">
        <f t="shared" si="1"/>
        <v>1793.9358683772423</v>
      </c>
      <c r="AE35">
        <f>'IDT-1'!B35</f>
        <v>0</v>
      </c>
      <c r="AF35" s="26"/>
      <c r="AG35">
        <f t="shared" si="2"/>
        <v>1793.9358683772423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-98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0</v>
      </c>
      <c r="AU35">
        <v>33</v>
      </c>
    </row>
    <row r="36" spans="1:47">
      <c r="A36" t="s">
        <v>78</v>
      </c>
      <c r="E36">
        <f>GT_NG!P36</f>
        <v>13.120986204872322</v>
      </c>
      <c r="F36">
        <f>GT_Spot!P36</f>
        <v>0</v>
      </c>
      <c r="G36">
        <f>PPCL_NG!P36</f>
        <v>33.950000000000003</v>
      </c>
      <c r="H36">
        <f>PPCL_Spot!P36</f>
        <v>5.33</v>
      </c>
      <c r="I36">
        <f>Bawana_NG!P36</f>
        <v>74.999999999999986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745.73185637819574</v>
      </c>
      <c r="P36" s="77">
        <v>53.21</v>
      </c>
      <c r="Q36" s="77">
        <v>0</v>
      </c>
      <c r="R36" s="80">
        <v>37.5</v>
      </c>
      <c r="S36" s="80">
        <v>0</v>
      </c>
      <c r="T36" s="78">
        <f>SUMPRODUCT(LTA!F36:AJ36,LTA!F$101:AJ$101,LTA!F$103:AJ$103)</f>
        <v>121.89</v>
      </c>
      <c r="U36" s="78">
        <f>SUMPRODUCT(LTA!F36:AJ36,LTA!F$102:AJ$102,LTA!F$103:AJ$103)</f>
        <v>49.39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812.24000000000012</v>
      </c>
      <c r="AB36" s="117">
        <f>-STOA!N36</f>
        <v>0</v>
      </c>
      <c r="AC36">
        <f t="shared" si="0"/>
        <v>17.926946364206387</v>
      </c>
      <c r="AD36">
        <f t="shared" si="1"/>
        <v>1840.4358962188621</v>
      </c>
      <c r="AE36">
        <f>'IDT-1'!B36</f>
        <v>0</v>
      </c>
      <c r="AF36" s="26"/>
      <c r="AG36">
        <f t="shared" si="2"/>
        <v>1840.4358962188621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-89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0</v>
      </c>
      <c r="AU36">
        <v>34</v>
      </c>
    </row>
    <row r="37" spans="1:47">
      <c r="A37" t="s">
        <v>79</v>
      </c>
      <c r="E37">
        <f>GT_NG!P37</f>
        <v>13.120986204872322</v>
      </c>
      <c r="F37">
        <f>GT_Spot!P37</f>
        <v>0</v>
      </c>
      <c r="G37">
        <f>PPCL_NG!P37</f>
        <v>33.950000000000003</v>
      </c>
      <c r="H37">
        <f>PPCL_Spot!P37</f>
        <v>5.33</v>
      </c>
      <c r="I37">
        <f>Bawana_NG!P37</f>
        <v>77.873656211850886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741.30141077965516</v>
      </c>
      <c r="P37" s="77">
        <v>53.210000000000008</v>
      </c>
      <c r="Q37" s="77">
        <v>0</v>
      </c>
      <c r="R37" s="80">
        <v>37.5</v>
      </c>
      <c r="S37" s="80">
        <v>0</v>
      </c>
      <c r="T37" s="78">
        <f>SUMPRODUCT(LTA!F37:AJ37,LTA!F$101:AJ$101,LTA!F$103:AJ$103)</f>
        <v>154.51</v>
      </c>
      <c r="U37" s="78">
        <f>SUMPRODUCT(LTA!F37:AJ37,LTA!F$102:AJ$102,LTA!F$103:AJ$103)</f>
        <v>52.08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815.74000000000012</v>
      </c>
      <c r="AB37" s="117">
        <f>-STOA!N37</f>
        <v>0</v>
      </c>
      <c r="AC37">
        <f t="shared" si="0"/>
        <v>18.58326533592474</v>
      </c>
      <c r="AD37">
        <f t="shared" si="1"/>
        <v>1840.0327878604535</v>
      </c>
      <c r="AE37">
        <f>'IDT-1'!B37</f>
        <v>0</v>
      </c>
      <c r="AF37" s="26"/>
      <c r="AG37">
        <f t="shared" si="2"/>
        <v>1840.0327878604535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-126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0</v>
      </c>
      <c r="AU37">
        <v>35</v>
      </c>
    </row>
    <row r="38" spans="1:47">
      <c r="A38" t="s">
        <v>80</v>
      </c>
      <c r="E38">
        <f>GT_NG!P38</f>
        <v>12.18215905654672</v>
      </c>
      <c r="F38">
        <f>GT_Spot!P38</f>
        <v>0</v>
      </c>
      <c r="G38">
        <f>PPCL_NG!P38</f>
        <v>33.950000000000003</v>
      </c>
      <c r="H38">
        <f>PPCL_Spot!P38</f>
        <v>5.33</v>
      </c>
      <c r="I38">
        <f>Bawana_NG!P38</f>
        <v>77.873656211850886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739.78035634707908</v>
      </c>
      <c r="P38" s="77">
        <v>53.210000000000008</v>
      </c>
      <c r="Q38" s="77">
        <v>0</v>
      </c>
      <c r="R38" s="80">
        <v>37.5</v>
      </c>
      <c r="S38" s="80">
        <v>0</v>
      </c>
      <c r="T38" s="78">
        <f>SUMPRODUCT(LTA!F38:AJ38,LTA!F$101:AJ$101,LTA!F$103:AJ$103)</f>
        <v>178.76</v>
      </c>
      <c r="U38" s="78">
        <f>SUMPRODUCT(LTA!F38:AJ38,LTA!F$102:AJ$102,LTA!F$103:AJ$103)</f>
        <v>52.15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818.54000000000008</v>
      </c>
      <c r="AB38" s="117">
        <f>-STOA!N38</f>
        <v>0</v>
      </c>
      <c r="AC38">
        <f t="shared" si="0"/>
        <v>18.596077445002315</v>
      </c>
      <c r="AD38">
        <f t="shared" si="1"/>
        <v>1887.6800941704746</v>
      </c>
      <c r="AE38">
        <f>'IDT-1'!B38</f>
        <v>0</v>
      </c>
      <c r="AF38" s="26"/>
      <c r="AG38">
        <f t="shared" si="2"/>
        <v>1887.6800941704746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-103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0</v>
      </c>
      <c r="AU38">
        <v>36</v>
      </c>
    </row>
    <row r="39" spans="1:47">
      <c r="A39" t="s">
        <v>81</v>
      </c>
      <c r="E39">
        <f>GT_NG!P39</f>
        <v>12.073389779256123</v>
      </c>
      <c r="F39">
        <f>GT_Spot!P39</f>
        <v>0</v>
      </c>
      <c r="G39">
        <f>PPCL_NG!P39</f>
        <v>33.950000000000003</v>
      </c>
      <c r="H39">
        <f>PPCL_Spot!P39</f>
        <v>5.33</v>
      </c>
      <c r="I39">
        <f>Bawana_NG!P39</f>
        <v>74.999999999999986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727.9283789862443</v>
      </c>
      <c r="P39" s="77">
        <v>118.88</v>
      </c>
      <c r="Q39" s="77">
        <v>0</v>
      </c>
      <c r="R39" s="80">
        <v>37.5</v>
      </c>
      <c r="S39" s="80">
        <v>0</v>
      </c>
      <c r="T39" s="78">
        <f>SUMPRODUCT(LTA!F39:AJ39,LTA!F$101:AJ$101,LTA!F$103:AJ$103)</f>
        <v>203.12</v>
      </c>
      <c r="U39" s="78">
        <f>SUMPRODUCT(LTA!F39:AJ39,LTA!F$102:AJ$102,LTA!F$103:AJ$103)</f>
        <v>45.510000000000005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822.28000000000009</v>
      </c>
      <c r="AB39" s="117">
        <f>-STOA!N39</f>
        <v>0</v>
      </c>
      <c r="AC39">
        <f t="shared" si="0"/>
        <v>18.581743565136406</v>
      </c>
      <c r="AD39">
        <f t="shared" si="1"/>
        <v>2092.9800252003638</v>
      </c>
      <c r="AE39">
        <f>'IDT-1'!B39</f>
        <v>0</v>
      </c>
      <c r="AF39" s="26"/>
      <c r="AG39">
        <f t="shared" si="2"/>
        <v>2047.9800252003638</v>
      </c>
      <c r="AI39" s="75">
        <f>PXIL!H39</f>
        <v>0</v>
      </c>
      <c r="AJ39" s="75">
        <f>PXIL!N39</f>
        <v>0</v>
      </c>
      <c r="AK39" s="75">
        <f>RTM_IEX!H39</f>
        <v>29.99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-45</v>
      </c>
      <c r="AU39">
        <v>37</v>
      </c>
    </row>
    <row r="40" spans="1:47">
      <c r="A40" t="s">
        <v>82</v>
      </c>
      <c r="E40">
        <f>GT_NG!P40</f>
        <v>12.073389779256123</v>
      </c>
      <c r="F40">
        <f>GT_Spot!P40</f>
        <v>0</v>
      </c>
      <c r="G40">
        <f>PPCL_NG!P40</f>
        <v>33.950000000000003</v>
      </c>
      <c r="H40">
        <f>PPCL_Spot!P40</f>
        <v>5.33</v>
      </c>
      <c r="I40">
        <f>Bawana_NG!P40</f>
        <v>74.999999999999986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728.67047872312537</v>
      </c>
      <c r="P40" s="77">
        <v>118.88</v>
      </c>
      <c r="Q40" s="77">
        <v>0</v>
      </c>
      <c r="R40" s="80">
        <v>37.5</v>
      </c>
      <c r="S40" s="80">
        <v>0</v>
      </c>
      <c r="T40" s="78">
        <f>SUMPRODUCT(LTA!F40:AJ40,LTA!F$101:AJ$101,LTA!F$103:AJ$103)</f>
        <v>237.23000000000002</v>
      </c>
      <c r="U40" s="78">
        <f>SUMPRODUCT(LTA!F40:AJ40,LTA!F$102:AJ$102,LTA!F$103:AJ$103)</f>
        <v>45.69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825.78000000000009</v>
      </c>
      <c r="AB40" s="117">
        <f>-STOA!N40</f>
        <v>0</v>
      </c>
      <c r="AC40">
        <f t="shared" si="0"/>
        <v>18.988938042820962</v>
      </c>
      <c r="AD40">
        <f t="shared" si="1"/>
        <v>2138.8449304595611</v>
      </c>
      <c r="AE40">
        <f>'IDT-1'!B40</f>
        <v>0</v>
      </c>
      <c r="AF40" s="26"/>
      <c r="AG40">
        <f t="shared" si="2"/>
        <v>2093.8449304595611</v>
      </c>
      <c r="AI40" s="75">
        <f>PXIL!H40</f>
        <v>0</v>
      </c>
      <c r="AJ40" s="75">
        <f>PXIL!N40</f>
        <v>0</v>
      </c>
      <c r="AK40" s="75">
        <f>RTM_IEX!H40</f>
        <v>37.729999999999997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-45</v>
      </c>
      <c r="AU40">
        <v>38</v>
      </c>
    </row>
    <row r="41" spans="1:47">
      <c r="A41" t="s">
        <v>83</v>
      </c>
      <c r="E41">
        <f>GT_NG!P41</f>
        <v>12.073389779256123</v>
      </c>
      <c r="F41">
        <f>GT_Spot!P41</f>
        <v>0</v>
      </c>
      <c r="G41">
        <f>PPCL_NG!P41</f>
        <v>33.950000000000003</v>
      </c>
      <c r="H41">
        <f>PPCL_Spot!P41</f>
        <v>5.33</v>
      </c>
      <c r="I41">
        <f>Bawana_NG!P41</f>
        <v>74.999999999999986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803.57051435017354</v>
      </c>
      <c r="P41" s="77">
        <v>118.24548346705001</v>
      </c>
      <c r="Q41" s="77">
        <v>0</v>
      </c>
      <c r="R41" s="80">
        <v>37.5</v>
      </c>
      <c r="S41" s="80">
        <v>0</v>
      </c>
      <c r="T41" s="78">
        <f>SUMPRODUCT(LTA!F41:AJ41,LTA!F$101:AJ$101,LTA!F$103:AJ$103)</f>
        <v>251.93</v>
      </c>
      <c r="U41" s="78">
        <f>SUMPRODUCT(LTA!F41:AJ41,LTA!F$102:AJ$102,LTA!F$103:AJ$103)</f>
        <v>46.17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827.88000000000011</v>
      </c>
      <c r="AB41" s="117">
        <f>-STOA!N41</f>
        <v>0</v>
      </c>
      <c r="AC41">
        <f t="shared" si="0"/>
        <v>19.964818610849022</v>
      </c>
      <c r="AD41">
        <f t="shared" si="1"/>
        <v>2248.7645689856308</v>
      </c>
      <c r="AE41">
        <f>'IDT-1'!B41</f>
        <v>0</v>
      </c>
      <c r="AF41" s="26"/>
      <c r="AG41">
        <f t="shared" si="2"/>
        <v>2203.7645689856308</v>
      </c>
      <c r="AI41" s="75">
        <f>PXIL!H41</f>
        <v>0</v>
      </c>
      <c r="AJ41" s="75">
        <f>PXIL!N41</f>
        <v>0</v>
      </c>
      <c r="AK41" s="75">
        <f>RTM_IEX!H41</f>
        <v>57.08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-45</v>
      </c>
      <c r="AU41">
        <v>39</v>
      </c>
    </row>
    <row r="42" spans="1:47">
      <c r="A42" t="s">
        <v>84</v>
      </c>
      <c r="E42">
        <f>GT_NG!P42</f>
        <v>12.073389779256123</v>
      </c>
      <c r="F42">
        <f>GT_Spot!P42</f>
        <v>0</v>
      </c>
      <c r="G42">
        <f>PPCL_NG!P42</f>
        <v>33.950000000000003</v>
      </c>
      <c r="H42">
        <f>PPCL_Spot!P42</f>
        <v>5.33</v>
      </c>
      <c r="I42">
        <f>Bawana_NG!P42</f>
        <v>74.999999999999986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810.05748605257349</v>
      </c>
      <c r="P42" s="77">
        <v>118.24548346705001</v>
      </c>
      <c r="Q42" s="77">
        <v>0</v>
      </c>
      <c r="R42" s="80">
        <v>37.5</v>
      </c>
      <c r="S42" s="80">
        <v>0</v>
      </c>
      <c r="T42" s="78">
        <f>SUMPRODUCT(LTA!F42:AJ42,LTA!F$101:AJ$101,LTA!F$103:AJ$103)</f>
        <v>267.10000000000002</v>
      </c>
      <c r="U42" s="78">
        <f>SUMPRODUCT(LTA!F42:AJ42,LTA!F$102:AJ$102,LTA!F$103:AJ$103)</f>
        <v>46.12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827.88000000000011</v>
      </c>
      <c r="AB42" s="117">
        <f>-STOA!N42</f>
        <v>0</v>
      </c>
      <c r="AC42">
        <f t="shared" si="0"/>
        <v>20.325151961830141</v>
      </c>
      <c r="AD42">
        <f t="shared" si="1"/>
        <v>2289.3512073370493</v>
      </c>
      <c r="AE42">
        <f>'IDT-1'!B42</f>
        <v>0</v>
      </c>
      <c r="AF42" s="26"/>
      <c r="AG42">
        <f t="shared" si="2"/>
        <v>2244.3512073370493</v>
      </c>
      <c r="AI42" s="75">
        <f>PXIL!H42</f>
        <v>0</v>
      </c>
      <c r="AJ42" s="75">
        <f>PXIL!N42</f>
        <v>0</v>
      </c>
      <c r="AK42" s="75">
        <f>RTM_IEX!H42</f>
        <v>76.42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-45</v>
      </c>
      <c r="AU42">
        <v>40</v>
      </c>
    </row>
    <row r="43" spans="1:47">
      <c r="A43" t="s">
        <v>85</v>
      </c>
      <c r="E43">
        <f>GT_NG!P43</f>
        <v>11.068818210165263</v>
      </c>
      <c r="F43">
        <f>GT_Spot!P43</f>
        <v>0</v>
      </c>
      <c r="G43">
        <f>PPCL_NG!P43</f>
        <v>33.950000000000003</v>
      </c>
      <c r="H43">
        <f>PPCL_Spot!P43</f>
        <v>5.33</v>
      </c>
      <c r="I43">
        <f>Bawana_NG!P43</f>
        <v>74.999999999999986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810.72490076731242</v>
      </c>
      <c r="P43" s="77">
        <v>118.24548346705001</v>
      </c>
      <c r="Q43" s="77">
        <v>0</v>
      </c>
      <c r="R43" s="80">
        <v>37.5</v>
      </c>
      <c r="S43" s="80">
        <v>0</v>
      </c>
      <c r="T43" s="78">
        <f>SUMPRODUCT(LTA!F43:AJ43,LTA!F$101:AJ$101,LTA!F$103:AJ$103)</f>
        <v>276.15999999999997</v>
      </c>
      <c r="U43" s="78">
        <f>SUMPRODUCT(LTA!F43:AJ43,LTA!F$102:AJ$102,LTA!F$103:AJ$103)</f>
        <v>51.72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833.43000000000006</v>
      </c>
      <c r="AB43" s="117">
        <f>-STOA!N43</f>
        <v>0</v>
      </c>
      <c r="AC43">
        <f t="shared" si="0"/>
        <v>21.070448981511849</v>
      </c>
      <c r="AD43">
        <f t="shared" si="1"/>
        <v>2373.2987534630161</v>
      </c>
      <c r="AE43">
        <f>'IDT-1'!B43</f>
        <v>0</v>
      </c>
      <c r="AF43" s="26"/>
      <c r="AG43">
        <f t="shared" si="2"/>
        <v>2328.2987534630161</v>
      </c>
      <c r="AI43" s="75">
        <f>PXIL!H43</f>
        <v>0</v>
      </c>
      <c r="AJ43" s="75">
        <f>PXIL!N43</f>
        <v>0</v>
      </c>
      <c r="AK43" s="75">
        <f>RTM_IEX!H43</f>
        <v>141.24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-45</v>
      </c>
      <c r="AU43">
        <v>41</v>
      </c>
    </row>
    <row r="44" spans="1:47">
      <c r="A44" t="s">
        <v>86</v>
      </c>
      <c r="E44">
        <f>GT_NG!P44</f>
        <v>11.068818210165263</v>
      </c>
      <c r="F44">
        <f>GT_Spot!P44</f>
        <v>0</v>
      </c>
      <c r="G44">
        <f>PPCL_NG!P44</f>
        <v>33.950000000000003</v>
      </c>
      <c r="H44">
        <f>PPCL_Spot!P44</f>
        <v>4.8</v>
      </c>
      <c r="I44">
        <f>Bawana_NG!P44</f>
        <v>74.999999999999986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810.72490076731242</v>
      </c>
      <c r="P44" s="77">
        <v>118.24548346705001</v>
      </c>
      <c r="Q44" s="77">
        <v>0</v>
      </c>
      <c r="R44" s="80">
        <v>37.5</v>
      </c>
      <c r="S44" s="80">
        <v>0</v>
      </c>
      <c r="T44" s="78">
        <f>SUMPRODUCT(LTA!F44:AJ44,LTA!F$101:AJ$101,LTA!F$103:AJ$103)</f>
        <v>288.52</v>
      </c>
      <c r="U44" s="78">
        <f>SUMPRODUCT(LTA!F44:AJ44,LTA!F$102:AJ$102,LTA!F$103:AJ$103)</f>
        <v>52.02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833.43000000000006</v>
      </c>
      <c r="AB44" s="117">
        <f>-STOA!N44</f>
        <v>0</v>
      </c>
      <c r="AC44">
        <f t="shared" si="0"/>
        <v>21.407048981511842</v>
      </c>
      <c r="AD44">
        <f t="shared" si="1"/>
        <v>2411.212153463016</v>
      </c>
      <c r="AE44">
        <f>'IDT-1'!B44</f>
        <v>0</v>
      </c>
      <c r="AF44" s="26"/>
      <c r="AG44">
        <f t="shared" si="2"/>
        <v>2366.212153463016</v>
      </c>
      <c r="AI44" s="75">
        <f>PXIL!H44</f>
        <v>0</v>
      </c>
      <c r="AJ44" s="75">
        <f>PXIL!N44</f>
        <v>0</v>
      </c>
      <c r="AK44" s="75">
        <f>RTM_IEX!H44</f>
        <v>167.36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-45</v>
      </c>
      <c r="AU44">
        <v>42</v>
      </c>
    </row>
    <row r="45" spans="1:47">
      <c r="A45" t="s">
        <v>87</v>
      </c>
      <c r="E45">
        <f>GT_NG!P45</f>
        <v>11.068818210165263</v>
      </c>
      <c r="F45">
        <f>GT_Spot!P45</f>
        <v>0</v>
      </c>
      <c r="G45">
        <f>PPCL_NG!P45</f>
        <v>33.950000000000003</v>
      </c>
      <c r="H45">
        <f>PPCL_Spot!P45</f>
        <v>4.8</v>
      </c>
      <c r="I45">
        <f>Bawana_NG!P45</f>
        <v>99.62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948.72558954327792</v>
      </c>
      <c r="P45" s="77">
        <v>118.24548346705001</v>
      </c>
      <c r="Q45" s="77">
        <v>0</v>
      </c>
      <c r="R45" s="80">
        <v>37.5</v>
      </c>
      <c r="S45" s="80">
        <v>0</v>
      </c>
      <c r="T45" s="78">
        <f>SUMPRODUCT(LTA!F45:AJ45,LTA!F$101:AJ$101,LTA!F$103:AJ$103)</f>
        <v>296.40999999999997</v>
      </c>
      <c r="U45" s="78">
        <f>SUMPRODUCT(LTA!F45:AJ45,LTA!F$102:AJ$102,LTA!F$103:AJ$103)</f>
        <v>51.62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836.93000000000006</v>
      </c>
      <c r="AB45" s="117">
        <f>-STOA!N45</f>
        <v>0</v>
      </c>
      <c r="AC45">
        <f t="shared" si="0"/>
        <v>22.16342711699377</v>
      </c>
      <c r="AD45">
        <f t="shared" si="1"/>
        <v>2337.706464103499</v>
      </c>
      <c r="AE45">
        <f>'IDT-1'!B45</f>
        <v>0</v>
      </c>
      <c r="AF45" s="26"/>
      <c r="AG45">
        <f t="shared" si="2"/>
        <v>2292.706464103499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-79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-45</v>
      </c>
      <c r="AU45">
        <v>43</v>
      </c>
    </row>
    <row r="46" spans="1:47">
      <c r="A46" t="s">
        <v>88</v>
      </c>
      <c r="E46">
        <f>GT_NG!P46</f>
        <v>11.068818210165263</v>
      </c>
      <c r="F46">
        <f>GT_Spot!P46</f>
        <v>0</v>
      </c>
      <c r="G46">
        <f>PPCL_NG!P46</f>
        <v>33.950000000000003</v>
      </c>
      <c r="H46">
        <f>PPCL_Spot!P46</f>
        <v>4.8</v>
      </c>
      <c r="I46">
        <f>Bawana_NG!P46</f>
        <v>99.62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959.16094234074797</v>
      </c>
      <c r="P46" s="77">
        <v>118.24548346705001</v>
      </c>
      <c r="Q46" s="77">
        <v>0</v>
      </c>
      <c r="R46" s="80">
        <v>37.5</v>
      </c>
      <c r="S46" s="80">
        <v>0</v>
      </c>
      <c r="T46" s="78">
        <f>SUMPRODUCT(LTA!F46:AJ46,LTA!F$101:AJ$101,LTA!F$103:AJ$103)</f>
        <v>303.45999999999998</v>
      </c>
      <c r="U46" s="78">
        <f>SUMPRODUCT(LTA!F46:AJ46,LTA!F$102:AJ$102,LTA!F$103:AJ$103)</f>
        <v>51.91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839.03000000000009</v>
      </c>
      <c r="AB46" s="117">
        <f>-STOA!N46</f>
        <v>0</v>
      </c>
      <c r="AC46">
        <f t="shared" si="0"/>
        <v>21.636958147358079</v>
      </c>
      <c r="AD46">
        <f t="shared" si="1"/>
        <v>2437.1082858706054</v>
      </c>
      <c r="AE46">
        <f>'IDT-1'!B46</f>
        <v>0</v>
      </c>
      <c r="AF46" s="26"/>
      <c r="AG46">
        <f t="shared" si="2"/>
        <v>2392.1082858706054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-45</v>
      </c>
      <c r="AU46">
        <v>44</v>
      </c>
    </row>
    <row r="47" spans="1:47">
      <c r="A47" t="s">
        <v>89</v>
      </c>
      <c r="E47">
        <f>GT_NG!P47</f>
        <v>11.068818210165263</v>
      </c>
      <c r="F47">
        <f>GT_Spot!P47</f>
        <v>0</v>
      </c>
      <c r="G47">
        <f>PPCL_NG!P47</f>
        <v>33.950000000000003</v>
      </c>
      <c r="H47">
        <f>PPCL_Spot!P47</f>
        <v>4.62</v>
      </c>
      <c r="I47">
        <f>Bawana_NG!P47</f>
        <v>99.62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966.21048180954801</v>
      </c>
      <c r="P47" s="77">
        <v>118.24548346705001</v>
      </c>
      <c r="Q47" s="77">
        <v>0</v>
      </c>
      <c r="R47" s="80">
        <v>37.5</v>
      </c>
      <c r="S47" s="80">
        <v>0</v>
      </c>
      <c r="T47" s="78">
        <f>SUMPRODUCT(LTA!F47:AJ47,LTA!F$101:AJ$101,LTA!F$103:AJ$103)</f>
        <v>307.61</v>
      </c>
      <c r="U47" s="78">
        <f>SUMPRODUCT(LTA!F47:AJ47,LTA!F$102:AJ$102,LTA!F$103:AJ$103)</f>
        <v>51.83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839.03000000000009</v>
      </c>
      <c r="AB47" s="117">
        <f>-STOA!N47</f>
        <v>0</v>
      </c>
      <c r="AC47">
        <f t="shared" si="0"/>
        <v>21.73322609468352</v>
      </c>
      <c r="AD47">
        <f t="shared" si="1"/>
        <v>2447.9515573920798</v>
      </c>
      <c r="AE47">
        <f>'IDT-1'!B47</f>
        <v>0</v>
      </c>
      <c r="AF47" s="26"/>
      <c r="AG47">
        <f t="shared" si="2"/>
        <v>2402.9515573920798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-45</v>
      </c>
      <c r="AU47">
        <v>45</v>
      </c>
    </row>
    <row r="48" spans="1:47">
      <c r="A48" t="s">
        <v>90</v>
      </c>
      <c r="E48">
        <f>GT_NG!P48</f>
        <v>11.068818210165263</v>
      </c>
      <c r="F48">
        <f>GT_Spot!P48</f>
        <v>0</v>
      </c>
      <c r="G48">
        <f>PPCL_NG!P48</f>
        <v>33.950000000000003</v>
      </c>
      <c r="H48">
        <f>PPCL_Spot!P48</f>
        <v>4.62</v>
      </c>
      <c r="I48">
        <f>Bawana_NG!P48</f>
        <v>99.62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966.21048180954801</v>
      </c>
      <c r="P48" s="77">
        <v>118.24548346705001</v>
      </c>
      <c r="Q48" s="77">
        <v>0</v>
      </c>
      <c r="R48" s="80">
        <v>37.5</v>
      </c>
      <c r="S48" s="80">
        <v>0</v>
      </c>
      <c r="T48" s="78">
        <f>SUMPRODUCT(LTA!F48:AJ48,LTA!F$101:AJ$101,LTA!F$103:AJ$103)</f>
        <v>309.13</v>
      </c>
      <c r="U48" s="78">
        <f>SUMPRODUCT(LTA!F48:AJ48,LTA!F$102:AJ$102,LTA!F$103:AJ$103)</f>
        <v>51.830000000000005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839.03000000000009</v>
      </c>
      <c r="AB48" s="117">
        <f>-STOA!N48</f>
        <v>0</v>
      </c>
      <c r="AC48">
        <f t="shared" si="0"/>
        <v>21.746602094683521</v>
      </c>
      <c r="AD48">
        <f t="shared" si="1"/>
        <v>2449.45818139208</v>
      </c>
      <c r="AE48">
        <f>'IDT-1'!B48</f>
        <v>0</v>
      </c>
      <c r="AF48" s="26"/>
      <c r="AG48">
        <f t="shared" si="2"/>
        <v>2404.45818139208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-45</v>
      </c>
      <c r="AU48">
        <v>46</v>
      </c>
    </row>
    <row r="49" spans="1:47">
      <c r="A49" t="s">
        <v>91</v>
      </c>
      <c r="E49">
        <f>GT_NG!P49</f>
        <v>11.068818210165263</v>
      </c>
      <c r="F49">
        <f>GT_Spot!P49</f>
        <v>0</v>
      </c>
      <c r="G49">
        <f>PPCL_NG!P49</f>
        <v>33.950000000000003</v>
      </c>
      <c r="H49">
        <f>PPCL_Spot!P49</f>
        <v>4.62</v>
      </c>
      <c r="I49">
        <f>Bawana_NG!P49</f>
        <v>99.62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966.21048180954801</v>
      </c>
      <c r="P49" s="77">
        <v>118.24548346705001</v>
      </c>
      <c r="Q49" s="77">
        <v>0</v>
      </c>
      <c r="R49" s="80">
        <v>37.5</v>
      </c>
      <c r="S49" s="80">
        <v>0</v>
      </c>
      <c r="T49" s="78">
        <f>SUMPRODUCT(LTA!F49:AJ49,LTA!F$101:AJ$101,LTA!F$103:AJ$103)</f>
        <v>310.08</v>
      </c>
      <c r="U49" s="78">
        <f>SUMPRODUCT(LTA!F49:AJ49,LTA!F$102:AJ$102,LTA!F$103:AJ$103)</f>
        <v>51.56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839.03000000000009</v>
      </c>
      <c r="AB49" s="117">
        <f>-STOA!N49</f>
        <v>0</v>
      </c>
      <c r="AC49">
        <f t="shared" si="0"/>
        <v>22.033482094683517</v>
      </c>
      <c r="AD49">
        <f t="shared" si="1"/>
        <v>2481.7713013920797</v>
      </c>
      <c r="AE49">
        <f>'IDT-1'!B49</f>
        <v>0</v>
      </c>
      <c r="AF49" s="26"/>
      <c r="AG49">
        <f t="shared" si="2"/>
        <v>2436.7713013920797</v>
      </c>
      <c r="AI49" s="75">
        <f>PXIL!H49</f>
        <v>0</v>
      </c>
      <c r="AJ49" s="75">
        <f>PXIL!N49</f>
        <v>0</v>
      </c>
      <c r="AK49" s="75">
        <f>RTM_IEX!H49</f>
        <v>31.92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-45</v>
      </c>
      <c r="AU49">
        <v>47</v>
      </c>
    </row>
    <row r="50" spans="1:47">
      <c r="A50" t="s">
        <v>92</v>
      </c>
      <c r="E50">
        <f>GT_NG!P50</f>
        <v>11.068818210165263</v>
      </c>
      <c r="F50">
        <f>GT_Spot!P50</f>
        <v>0</v>
      </c>
      <c r="G50">
        <f>PPCL_NG!P50</f>
        <v>33.950000000000003</v>
      </c>
      <c r="H50">
        <f>PPCL_Spot!P50</f>
        <v>4.62</v>
      </c>
      <c r="I50">
        <f>Bawana_NG!P50</f>
        <v>99.62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966.21048180954801</v>
      </c>
      <c r="P50" s="77">
        <v>118.24548346705001</v>
      </c>
      <c r="Q50" s="77">
        <v>0</v>
      </c>
      <c r="R50" s="80">
        <v>37.5</v>
      </c>
      <c r="S50" s="80">
        <v>0</v>
      </c>
      <c r="T50" s="78">
        <f>SUMPRODUCT(LTA!F50:AJ50,LTA!F$101:AJ$101,LTA!F$103:AJ$103)</f>
        <v>310.42</v>
      </c>
      <c r="U50" s="78">
        <f>SUMPRODUCT(LTA!F50:AJ50,LTA!F$102:AJ$102,LTA!F$103:AJ$103)</f>
        <v>51.81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839.03000000000009</v>
      </c>
      <c r="AB50" s="117">
        <f>-STOA!N50</f>
        <v>0</v>
      </c>
      <c r="AC50">
        <f t="shared" si="0"/>
        <v>22.106786094683521</v>
      </c>
      <c r="AD50">
        <f t="shared" si="1"/>
        <v>2490.0279973920797</v>
      </c>
      <c r="AE50">
        <f>'IDT-1'!B50</f>
        <v>0</v>
      </c>
      <c r="AF50" s="26"/>
      <c r="AG50">
        <f t="shared" si="2"/>
        <v>2445.0279973920797</v>
      </c>
      <c r="AI50" s="75">
        <f>PXIL!H50</f>
        <v>0</v>
      </c>
      <c r="AJ50" s="75">
        <f>PXIL!N50</f>
        <v>0</v>
      </c>
      <c r="AK50" s="75">
        <f>RTM_IEX!H50</f>
        <v>39.659999999999997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-45</v>
      </c>
      <c r="AU50">
        <v>48</v>
      </c>
    </row>
    <row r="51" spans="1:47">
      <c r="A51" t="s">
        <v>93</v>
      </c>
      <c r="E51">
        <f>GT_NG!P51</f>
        <v>11.068818210165263</v>
      </c>
      <c r="F51">
        <f>GT_Spot!P51</f>
        <v>0</v>
      </c>
      <c r="G51">
        <f>PPCL_NG!P51</f>
        <v>33.950000000000003</v>
      </c>
      <c r="H51">
        <f>PPCL_Spot!P51</f>
        <v>4.4400000000000004</v>
      </c>
      <c r="I51">
        <f>Bawana_NG!P51</f>
        <v>99.62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964.04698217034797</v>
      </c>
      <c r="P51" s="77">
        <v>118.24548346705001</v>
      </c>
      <c r="Q51" s="77">
        <v>0</v>
      </c>
      <c r="R51" s="80">
        <v>37.5</v>
      </c>
      <c r="S51" s="80">
        <v>0</v>
      </c>
      <c r="T51" s="78">
        <f>SUMPRODUCT(LTA!F51:AJ51,LTA!F$101:AJ$101,LTA!F$103:AJ$103)</f>
        <v>316.47000000000003</v>
      </c>
      <c r="U51" s="78">
        <f>SUMPRODUCT(LTA!F51:AJ51,LTA!F$102:AJ$102,LTA!F$103:AJ$103)</f>
        <v>51.870000000000005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839.03000000000009</v>
      </c>
      <c r="AB51" s="117">
        <f>-STOA!N51</f>
        <v>0</v>
      </c>
      <c r="AC51">
        <f t="shared" si="0"/>
        <v>21.910075297858558</v>
      </c>
      <c r="AD51">
        <f t="shared" si="1"/>
        <v>2467.871208549705</v>
      </c>
      <c r="AE51">
        <f>'IDT-1'!B51</f>
        <v>0</v>
      </c>
      <c r="AF51" s="26"/>
      <c r="AG51">
        <f t="shared" si="2"/>
        <v>2422.871208549705</v>
      </c>
      <c r="AI51" s="75">
        <f>PXIL!H51</f>
        <v>0</v>
      </c>
      <c r="AJ51" s="75">
        <f>PXIL!N51</f>
        <v>0</v>
      </c>
      <c r="AK51" s="75">
        <f>RTM_IEX!H51</f>
        <v>13.54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-45</v>
      </c>
      <c r="AU51">
        <v>49</v>
      </c>
    </row>
    <row r="52" spans="1:47">
      <c r="A52" t="s">
        <v>94</v>
      </c>
      <c r="E52">
        <f>GT_NG!P52</f>
        <v>11.068818210165263</v>
      </c>
      <c r="F52">
        <f>GT_Spot!P52</f>
        <v>0</v>
      </c>
      <c r="G52">
        <f>PPCL_NG!P52</f>
        <v>33.950000000000003</v>
      </c>
      <c r="H52">
        <f>PPCL_Spot!P52</f>
        <v>4.4400000000000004</v>
      </c>
      <c r="I52">
        <f>Bawana_NG!P52</f>
        <v>99.62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964.04698217034797</v>
      </c>
      <c r="P52" s="77">
        <v>118.24548346705001</v>
      </c>
      <c r="Q52" s="77">
        <v>0</v>
      </c>
      <c r="R52" s="80">
        <v>37.5</v>
      </c>
      <c r="S52" s="80">
        <v>0</v>
      </c>
      <c r="T52" s="78">
        <f>SUMPRODUCT(LTA!F52:AJ52,LTA!F$101:AJ$101,LTA!F$103:AJ$103)</f>
        <v>316.28000000000003</v>
      </c>
      <c r="U52" s="78">
        <f>SUMPRODUCT(LTA!F52:AJ52,LTA!F$102:AJ$102,LTA!F$103:AJ$103)</f>
        <v>51.87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839.03000000000009</v>
      </c>
      <c r="AB52" s="117">
        <f>-STOA!N52</f>
        <v>0</v>
      </c>
      <c r="AC52">
        <f t="shared" si="0"/>
        <v>22.351131297858558</v>
      </c>
      <c r="AD52">
        <f t="shared" si="1"/>
        <v>2517.5501525497048</v>
      </c>
      <c r="AE52">
        <f>'IDT-1'!B52</f>
        <v>0</v>
      </c>
      <c r="AF52" s="26"/>
      <c r="AG52">
        <f t="shared" si="2"/>
        <v>2472.5501525497048</v>
      </c>
      <c r="AI52" s="75">
        <f>PXIL!H52</f>
        <v>0</v>
      </c>
      <c r="AJ52" s="75">
        <f>PXIL!N52</f>
        <v>0</v>
      </c>
      <c r="AK52" s="75">
        <f>RTM_IEX!H52</f>
        <v>63.85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-45</v>
      </c>
      <c r="AU52">
        <v>50</v>
      </c>
    </row>
    <row r="53" spans="1:47">
      <c r="A53" t="s">
        <v>95</v>
      </c>
      <c r="E53">
        <f>GT_NG!P53</f>
        <v>11.068818210165263</v>
      </c>
      <c r="F53">
        <f>GT_Spot!P53</f>
        <v>0</v>
      </c>
      <c r="G53">
        <f>PPCL_NG!P53</f>
        <v>33.950000000000003</v>
      </c>
      <c r="H53">
        <f>PPCL_Spot!P53</f>
        <v>4.4400000000000004</v>
      </c>
      <c r="I53">
        <f>Bawana_NG!P53</f>
        <v>99.62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961.74119814220614</v>
      </c>
      <c r="P53" s="77">
        <v>118.24548346705001</v>
      </c>
      <c r="Q53" s="77">
        <v>0</v>
      </c>
      <c r="R53" s="80">
        <v>37.5</v>
      </c>
      <c r="S53" s="80">
        <v>0</v>
      </c>
      <c r="T53" s="78">
        <f>SUMPRODUCT(LTA!F53:AJ53,LTA!F$101:AJ$101,LTA!F$103:AJ$103)</f>
        <v>316.06</v>
      </c>
      <c r="U53" s="78">
        <f>SUMPRODUCT(LTA!F53:AJ53,LTA!F$102:AJ$102,LTA!F$103:AJ$103)</f>
        <v>51.839999999999996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839.03000000000009</v>
      </c>
      <c r="AB53" s="117">
        <f>-STOA!N53</f>
        <v>0</v>
      </c>
      <c r="AC53">
        <f t="shared" si="0"/>
        <v>22.059738606643354</v>
      </c>
      <c r="AD53">
        <f t="shared" si="1"/>
        <v>2418.4357612127778</v>
      </c>
      <c r="AE53">
        <f>'IDT-1'!B53</f>
        <v>0</v>
      </c>
      <c r="AF53" s="26"/>
      <c r="AG53">
        <f t="shared" si="2"/>
        <v>2373.4357612127778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-33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-45</v>
      </c>
      <c r="AU53">
        <v>51</v>
      </c>
    </row>
    <row r="54" spans="1:47">
      <c r="A54" t="s">
        <v>96</v>
      </c>
      <c r="E54">
        <f>GT_NG!P54</f>
        <v>11.068818210165263</v>
      </c>
      <c r="F54">
        <f>GT_Spot!P54</f>
        <v>0</v>
      </c>
      <c r="G54">
        <f>PPCL_NG!P54</f>
        <v>33.950000000000003</v>
      </c>
      <c r="H54">
        <f>PPCL_Spot!P54</f>
        <v>4.4400000000000004</v>
      </c>
      <c r="I54">
        <f>Bawana_NG!P54</f>
        <v>99.62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961.74119814220614</v>
      </c>
      <c r="P54" s="77">
        <v>118.24548346705001</v>
      </c>
      <c r="Q54" s="77">
        <v>0</v>
      </c>
      <c r="R54" s="80">
        <v>37.5</v>
      </c>
      <c r="S54" s="80">
        <v>0</v>
      </c>
      <c r="T54" s="78">
        <f>SUMPRODUCT(LTA!F54:AJ54,LTA!F$101:AJ$101,LTA!F$103:AJ$103)</f>
        <v>316.13</v>
      </c>
      <c r="U54" s="78">
        <f>SUMPRODUCT(LTA!F54:AJ54,LTA!F$102:AJ$102,LTA!F$103:AJ$103)</f>
        <v>51.76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839.03000000000009</v>
      </c>
      <c r="AB54" s="117">
        <f>-STOA!N54</f>
        <v>0</v>
      </c>
      <c r="AC54">
        <f t="shared" si="0"/>
        <v>21.971008398410913</v>
      </c>
      <c r="AD54">
        <f t="shared" si="1"/>
        <v>2474.7344914210103</v>
      </c>
      <c r="AE54">
        <f>'IDT-1'!B54</f>
        <v>0</v>
      </c>
      <c r="AF54" s="26"/>
      <c r="AG54">
        <f t="shared" si="2"/>
        <v>2429.7344914210103</v>
      </c>
      <c r="AI54" s="75">
        <f>PXIL!H54</f>
        <v>0</v>
      </c>
      <c r="AJ54" s="75">
        <f>PXIL!N54</f>
        <v>0</v>
      </c>
      <c r="AK54" s="75">
        <f>RTM_IEX!H54</f>
        <v>23.22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-45</v>
      </c>
      <c r="AU54">
        <v>52</v>
      </c>
    </row>
    <row r="55" spans="1:47">
      <c r="A55" t="s">
        <v>97</v>
      </c>
      <c r="E55">
        <f>GT_NG!P55</f>
        <v>11.068818210165263</v>
      </c>
      <c r="F55">
        <f>GT_Spot!P55</f>
        <v>0</v>
      </c>
      <c r="G55">
        <f>PPCL_NG!P55</f>
        <v>33.950000000000003</v>
      </c>
      <c r="H55">
        <f>PPCL_Spot!P55</f>
        <v>4.4400000000000004</v>
      </c>
      <c r="I55">
        <f>Bawana_NG!P55</f>
        <v>99.62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955.77102721413269</v>
      </c>
      <c r="P55" s="77">
        <v>118.24548346705001</v>
      </c>
      <c r="Q55" s="77">
        <v>0</v>
      </c>
      <c r="R55" s="80">
        <v>37.5</v>
      </c>
      <c r="S55" s="80">
        <v>0</v>
      </c>
      <c r="T55" s="78">
        <f>SUMPRODUCT(LTA!F55:AJ55,LTA!F$101:AJ$101,LTA!F$103:AJ$103)</f>
        <v>315.40999999999997</v>
      </c>
      <c r="U55" s="78">
        <f>SUMPRODUCT(LTA!F55:AJ55,LTA!F$102:AJ$102,LTA!F$103:AJ$103)</f>
        <v>51.74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839.03000000000009</v>
      </c>
      <c r="AB55" s="117">
        <f>-STOA!N55</f>
        <v>0</v>
      </c>
      <c r="AC55">
        <f t="shared" si="0"/>
        <v>22.158798894243862</v>
      </c>
      <c r="AD55">
        <f t="shared" si="1"/>
        <v>2495.8865299971039</v>
      </c>
      <c r="AE55">
        <f>'IDT-1'!B55</f>
        <v>0</v>
      </c>
      <c r="AF55" s="26"/>
      <c r="AG55">
        <f t="shared" si="2"/>
        <v>2450.8865299971039</v>
      </c>
      <c r="AI55" s="75">
        <f>PXIL!H55</f>
        <v>0</v>
      </c>
      <c r="AJ55" s="75">
        <f>PXIL!N55</f>
        <v>0</v>
      </c>
      <c r="AK55" s="75">
        <f>RTM_IEX!H55</f>
        <v>51.27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-45</v>
      </c>
      <c r="AU55">
        <v>53</v>
      </c>
    </row>
    <row r="56" spans="1:47">
      <c r="A56" t="s">
        <v>98</v>
      </c>
      <c r="E56">
        <f>GT_NG!P56</f>
        <v>11.068818210165263</v>
      </c>
      <c r="F56">
        <f>GT_Spot!P56</f>
        <v>0</v>
      </c>
      <c r="G56">
        <f>PPCL_NG!P56</f>
        <v>33.950000000000003</v>
      </c>
      <c r="H56">
        <f>PPCL_Spot!P56</f>
        <v>4.4400000000000004</v>
      </c>
      <c r="I56">
        <f>Bawana_NG!P56</f>
        <v>99.62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955.77102721413269</v>
      </c>
      <c r="P56" s="77">
        <v>118.24548346705001</v>
      </c>
      <c r="Q56" s="77">
        <v>0</v>
      </c>
      <c r="R56" s="80">
        <v>37.5</v>
      </c>
      <c r="S56" s="80">
        <v>0</v>
      </c>
      <c r="T56" s="78">
        <f>SUMPRODUCT(LTA!F56:AJ56,LTA!F$101:AJ$101,LTA!F$103:AJ$103)</f>
        <v>314.69</v>
      </c>
      <c r="U56" s="78">
        <f>SUMPRODUCT(LTA!F56:AJ56,LTA!F$102:AJ$102,LTA!F$103:AJ$103)</f>
        <v>51.900000000000006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835.53000000000009</v>
      </c>
      <c r="AB56" s="117">
        <f>-STOA!N56</f>
        <v>0</v>
      </c>
      <c r="AC56">
        <f t="shared" si="0"/>
        <v>22.191182894243866</v>
      </c>
      <c r="AD56">
        <f t="shared" si="1"/>
        <v>2499.5341459971046</v>
      </c>
      <c r="AE56">
        <f>'IDT-1'!B56</f>
        <v>0</v>
      </c>
      <c r="AF56" s="26"/>
      <c r="AG56">
        <f t="shared" si="2"/>
        <v>2454.5341459971046</v>
      </c>
      <c r="AI56" s="75">
        <f>PXIL!H56</f>
        <v>0</v>
      </c>
      <c r="AJ56" s="75">
        <f>PXIL!N56</f>
        <v>0</v>
      </c>
      <c r="AK56" s="75">
        <f>RTM_IEX!H56</f>
        <v>59.01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-45</v>
      </c>
      <c r="AU56">
        <v>54</v>
      </c>
    </row>
    <row r="57" spans="1:47">
      <c r="A57" t="s">
        <v>99</v>
      </c>
      <c r="E57">
        <f>GT_NG!P57</f>
        <v>11.068818210165263</v>
      </c>
      <c r="F57">
        <f>GT_Spot!P57</f>
        <v>0</v>
      </c>
      <c r="G57">
        <f>PPCL_NG!P57</f>
        <v>33.950000000000003</v>
      </c>
      <c r="H57">
        <f>PPCL_Spot!P57</f>
        <v>4.4400000000000004</v>
      </c>
      <c r="I57">
        <f>Bawana_NG!P57</f>
        <v>99.62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961.44303518525635</v>
      </c>
      <c r="P57" s="77">
        <v>118.24548346705001</v>
      </c>
      <c r="Q57" s="77">
        <v>0</v>
      </c>
      <c r="R57" s="80">
        <v>37.5</v>
      </c>
      <c r="S57" s="80">
        <v>0</v>
      </c>
      <c r="T57" s="78">
        <f>SUMPRODUCT(LTA!F57:AJ57,LTA!F$101:AJ$101,LTA!F$103:AJ$103)</f>
        <v>314.07000000000005</v>
      </c>
      <c r="U57" s="78">
        <f>SUMPRODUCT(LTA!F57:AJ57,LTA!F$102:AJ$102,LTA!F$103:AJ$103)</f>
        <v>74.349999999999994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835.53000000000009</v>
      </c>
      <c r="AB57" s="117">
        <f>-STOA!N57</f>
        <v>0</v>
      </c>
      <c r="AC57">
        <f t="shared" si="0"/>
        <v>22.637536564389752</v>
      </c>
      <c r="AD57">
        <f t="shared" si="1"/>
        <v>2549.8098002980819</v>
      </c>
      <c r="AE57">
        <f>'IDT-1'!B57</f>
        <v>0</v>
      </c>
      <c r="AF57" s="26"/>
      <c r="AG57">
        <f t="shared" si="2"/>
        <v>2504.8098002980819</v>
      </c>
      <c r="AI57" s="75">
        <f>PXIL!H57</f>
        <v>0</v>
      </c>
      <c r="AJ57" s="75">
        <f>PXIL!N57</f>
        <v>0</v>
      </c>
      <c r="AK57" s="75">
        <f>RTM_IEX!H57</f>
        <v>82.23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-45</v>
      </c>
      <c r="AU57">
        <v>55</v>
      </c>
    </row>
    <row r="58" spans="1:47">
      <c r="A58" t="s">
        <v>100</v>
      </c>
      <c r="E58">
        <f>GT_NG!P58</f>
        <v>11.068818210165263</v>
      </c>
      <c r="F58">
        <f>GT_Spot!P58</f>
        <v>0</v>
      </c>
      <c r="G58">
        <f>PPCL_NG!P58</f>
        <v>33.950000000000003</v>
      </c>
      <c r="H58">
        <f>PPCL_Spot!P58</f>
        <v>4.4400000000000004</v>
      </c>
      <c r="I58">
        <f>Bawana_NG!P58</f>
        <v>99.62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961.44303518525635</v>
      </c>
      <c r="P58" s="77">
        <v>118.24548346705001</v>
      </c>
      <c r="Q58" s="77">
        <v>0</v>
      </c>
      <c r="R58" s="80">
        <v>37.5</v>
      </c>
      <c r="S58" s="80">
        <v>0</v>
      </c>
      <c r="T58" s="78">
        <f>SUMPRODUCT(LTA!F58:AJ58,LTA!F$101:AJ$101,LTA!F$103:AJ$103)</f>
        <v>308</v>
      </c>
      <c r="U58" s="78">
        <f>SUMPRODUCT(LTA!F58:AJ58,LTA!F$102:AJ$102,LTA!F$103:AJ$103)</f>
        <v>73.569999999999993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833.43000000000006</v>
      </c>
      <c r="AB58" s="117">
        <f>-STOA!N58</f>
        <v>0</v>
      </c>
      <c r="AC58">
        <f t="shared" si="0"/>
        <v>22.754576564389755</v>
      </c>
      <c r="AD58">
        <f t="shared" si="1"/>
        <v>2562.992760298082</v>
      </c>
      <c r="AE58">
        <f>'IDT-1'!B58</f>
        <v>0</v>
      </c>
      <c r="AF58" s="26"/>
      <c r="AG58">
        <f t="shared" si="2"/>
        <v>2517.992760298082</v>
      </c>
      <c r="AI58" s="75">
        <f>PXIL!H58</f>
        <v>0</v>
      </c>
      <c r="AJ58" s="75">
        <f>PXIL!N58</f>
        <v>0</v>
      </c>
      <c r="AK58" s="75">
        <f>RTM_IEX!H58</f>
        <v>104.48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-45</v>
      </c>
      <c r="AU58">
        <v>56</v>
      </c>
    </row>
    <row r="59" spans="1:47">
      <c r="A59" t="s">
        <v>101</v>
      </c>
      <c r="E59">
        <f>GT_NG!P59</f>
        <v>11.068818210165263</v>
      </c>
      <c r="F59">
        <f>GT_Spot!P59</f>
        <v>0</v>
      </c>
      <c r="G59">
        <f>PPCL_NG!P59</f>
        <v>33.950000000000003</v>
      </c>
      <c r="H59">
        <f>PPCL_Spot!P59</f>
        <v>4.4400000000000004</v>
      </c>
      <c r="I59">
        <f>Bawana_NG!P59</f>
        <v>99.62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956.43511148539824</v>
      </c>
      <c r="P59" s="77">
        <v>118.24548346705001</v>
      </c>
      <c r="Q59" s="77">
        <v>0</v>
      </c>
      <c r="R59" s="80">
        <v>37.5</v>
      </c>
      <c r="S59" s="80">
        <v>0</v>
      </c>
      <c r="T59" s="78">
        <f>SUMPRODUCT(LTA!F59:AJ59,LTA!F$101:AJ$101,LTA!F$103:AJ$103)</f>
        <v>290.18</v>
      </c>
      <c r="U59" s="78">
        <f>SUMPRODUCT(LTA!F59:AJ59,LTA!F$102:AJ$102,LTA!F$103:AJ$103)</f>
        <v>72.95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827.83</v>
      </c>
      <c r="AB59" s="117">
        <f>-STOA!N59</f>
        <v>0</v>
      </c>
      <c r="AC59">
        <f t="shared" si="0"/>
        <v>22.456362835831005</v>
      </c>
      <c r="AD59">
        <f t="shared" si="1"/>
        <v>2529.4030503267827</v>
      </c>
      <c r="AE59">
        <f>'IDT-1'!B59</f>
        <v>0</v>
      </c>
      <c r="AF59" s="26"/>
      <c r="AG59">
        <f t="shared" si="2"/>
        <v>2529.4030503267827</v>
      </c>
      <c r="AI59" s="75">
        <f>PXIL!H59</f>
        <v>0</v>
      </c>
      <c r="AJ59" s="75">
        <f>PXIL!N59</f>
        <v>0</v>
      </c>
      <c r="AK59" s="75">
        <f>RTM_IEX!H59</f>
        <v>99.64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10.070785070785071</v>
      </c>
      <c r="F60">
        <f>GT_Spot!P60</f>
        <v>0</v>
      </c>
      <c r="G60">
        <f>PPCL_NG!P60</f>
        <v>33.950000000000003</v>
      </c>
      <c r="H60">
        <f>PPCL_Spot!P60</f>
        <v>4.4400000000000004</v>
      </c>
      <c r="I60">
        <f>Bawana_NG!P60</f>
        <v>99.62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955.88471920242466</v>
      </c>
      <c r="P60" s="77">
        <v>118.24548346705001</v>
      </c>
      <c r="Q60" s="77">
        <v>0</v>
      </c>
      <c r="R60" s="80">
        <v>37.5</v>
      </c>
      <c r="S60" s="80">
        <v>0</v>
      </c>
      <c r="T60" s="78">
        <f>SUMPRODUCT(LTA!F60:AJ60,LTA!F$101:AJ$101,LTA!F$103:AJ$103)</f>
        <v>263.12</v>
      </c>
      <c r="U60" s="78">
        <f>SUMPRODUCT(LTA!F60:AJ60,LTA!F$102:AJ$102,LTA!F$103:AJ$103)</f>
        <v>72.48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822.93000000000006</v>
      </c>
      <c r="AB60" s="117">
        <f>-STOA!N60</f>
        <v>0</v>
      </c>
      <c r="AC60">
        <f t="shared" si="0"/>
        <v>22.625600692114286</v>
      </c>
      <c r="AD60">
        <f t="shared" si="1"/>
        <v>2548.4653870481452</v>
      </c>
      <c r="AE60">
        <f>'IDT-1'!B60</f>
        <v>0</v>
      </c>
      <c r="AF60" s="26"/>
      <c r="AG60">
        <f t="shared" si="2"/>
        <v>2548.4653870481452</v>
      </c>
      <c r="AI60" s="75">
        <f>PXIL!H60</f>
        <v>0</v>
      </c>
      <c r="AJ60" s="75">
        <f>PXIL!N60</f>
        <v>0</v>
      </c>
      <c r="AK60" s="75">
        <f>RTM_IEX!H60</f>
        <v>152.85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10.070785070785071</v>
      </c>
      <c r="F61">
        <f>GT_Spot!P61</f>
        <v>0</v>
      </c>
      <c r="G61">
        <f>PPCL_NG!P61</f>
        <v>33.950000000000003</v>
      </c>
      <c r="H61">
        <f>PPCL_Spot!P61</f>
        <v>4.4400000000000004</v>
      </c>
      <c r="I61">
        <f>Bawana_NG!P61</f>
        <v>99.62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953.7035689239051</v>
      </c>
      <c r="P61" s="77">
        <v>118.24543770978819</v>
      </c>
      <c r="Q61" s="77">
        <v>0</v>
      </c>
      <c r="R61" s="80">
        <v>37.5</v>
      </c>
      <c r="S61" s="80">
        <v>0</v>
      </c>
      <c r="T61" s="78">
        <f>SUMPRODUCT(LTA!F61:AJ61,LTA!F$101:AJ$101,LTA!F$103:AJ$103)</f>
        <v>262.08</v>
      </c>
      <c r="U61" s="78">
        <f>SUMPRODUCT(LTA!F61:AJ61,LTA!F$102:AJ$102,LTA!F$103:AJ$103)</f>
        <v>72.039999999999992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819.43000000000006</v>
      </c>
      <c r="AB61" s="117">
        <f>-STOA!N61</f>
        <v>0</v>
      </c>
      <c r="AC61">
        <f t="shared" si="0"/>
        <v>22.869086166999409</v>
      </c>
      <c r="AD61">
        <f t="shared" si="1"/>
        <v>2575.8907055374789</v>
      </c>
      <c r="AE61">
        <f>'IDT-1'!B61</f>
        <v>0</v>
      </c>
      <c r="AF61" s="26"/>
      <c r="AG61">
        <f t="shared" si="2"/>
        <v>2575.8907055374789</v>
      </c>
      <c r="AI61" s="75">
        <f>PXIL!H61</f>
        <v>0</v>
      </c>
      <c r="AJ61" s="75">
        <f>PXIL!N61</f>
        <v>0</v>
      </c>
      <c r="AK61" s="75">
        <f>RTM_IEX!H61</f>
        <v>187.68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11.068818210165263</v>
      </c>
      <c r="F62">
        <f>GT_Spot!P62</f>
        <v>0</v>
      </c>
      <c r="G62">
        <f>PPCL_NG!P62</f>
        <v>33.950000000000003</v>
      </c>
      <c r="H62">
        <f>PPCL_Spot!P62</f>
        <v>4.4400000000000004</v>
      </c>
      <c r="I62">
        <f>Bawana_NG!P62</f>
        <v>99.62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953.97570558870507</v>
      </c>
      <c r="P62" s="77">
        <v>118.24543770978819</v>
      </c>
      <c r="Q62" s="77">
        <v>0</v>
      </c>
      <c r="R62" s="80">
        <v>37.5</v>
      </c>
      <c r="S62" s="80">
        <v>0</v>
      </c>
      <c r="T62" s="78">
        <f>SUMPRODUCT(LTA!F62:AJ62,LTA!F$101:AJ$101,LTA!F$103:AJ$103)</f>
        <v>259.16999999999996</v>
      </c>
      <c r="U62" s="78">
        <f>SUMPRODUCT(LTA!F62:AJ62,LTA!F$102:AJ$102,LTA!F$103:AJ$103)</f>
        <v>71.72999999999999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819.43000000000006</v>
      </c>
      <c r="AB62" s="117">
        <f>-STOA!N62</f>
        <v>0</v>
      </c>
      <c r="AC62">
        <f t="shared" si="0"/>
        <v>23.217831661276193</v>
      </c>
      <c r="AD62">
        <f t="shared" si="1"/>
        <v>2615.1721298473822</v>
      </c>
      <c r="AE62">
        <f>'IDT-1'!B62</f>
        <v>0</v>
      </c>
      <c r="AF62" s="26"/>
      <c r="AG62">
        <f t="shared" si="2"/>
        <v>2615.1721298473822</v>
      </c>
      <c r="AI62" s="75">
        <f>PXIL!H62</f>
        <v>0</v>
      </c>
      <c r="AJ62" s="75">
        <f>PXIL!N62</f>
        <v>0</v>
      </c>
      <c r="AK62" s="75">
        <f>RTM_IEX!H62</f>
        <v>229.26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11.068818210165263</v>
      </c>
      <c r="F63">
        <f>GT_Spot!P63</f>
        <v>0</v>
      </c>
      <c r="G63">
        <f>PPCL_NG!P63</f>
        <v>33.950000000000003</v>
      </c>
      <c r="H63">
        <f>PPCL_Spot!P63</f>
        <v>4.8</v>
      </c>
      <c r="I63">
        <f>Bawana_NG!P63</f>
        <v>99.62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956.42493864630501</v>
      </c>
      <c r="P63" s="77">
        <v>118.24543770978819</v>
      </c>
      <c r="Q63" s="77">
        <v>0</v>
      </c>
      <c r="R63" s="80">
        <v>37.5</v>
      </c>
      <c r="S63" s="80">
        <v>0</v>
      </c>
      <c r="T63" s="78">
        <f>SUMPRODUCT(LTA!F63:AJ63,LTA!F$101:AJ$101,LTA!F$103:AJ$103)</f>
        <v>244.79999999999998</v>
      </c>
      <c r="U63" s="78">
        <f>SUMPRODUCT(LTA!F63:AJ63,LTA!F$102:AJ$102,LTA!F$103:AJ$103)</f>
        <v>89.830000000000013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815.93000000000006</v>
      </c>
      <c r="AB63" s="117">
        <f>-STOA!N63</f>
        <v>0</v>
      </c>
      <c r="AC63">
        <f t="shared" si="0"/>
        <v>23.127008201932874</v>
      </c>
      <c r="AD63">
        <f t="shared" si="1"/>
        <v>2175.0421863643255</v>
      </c>
      <c r="AE63">
        <f>'IDT-1'!B63</f>
        <v>0</v>
      </c>
      <c r="AF63" s="26"/>
      <c r="AG63">
        <f t="shared" si="2"/>
        <v>2175.0421863643255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-214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11.068818210165263</v>
      </c>
      <c r="F64">
        <f>GT_Spot!P64</f>
        <v>0</v>
      </c>
      <c r="G64">
        <f>PPCL_NG!P64</f>
        <v>33.950000000000003</v>
      </c>
      <c r="H64">
        <f>PPCL_Spot!P64</f>
        <v>4.8</v>
      </c>
      <c r="I64">
        <f>Bawana_NG!P64</f>
        <v>99.62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956.42493864630501</v>
      </c>
      <c r="P64" s="77">
        <v>118.24543770978819</v>
      </c>
      <c r="Q64" s="77">
        <v>0</v>
      </c>
      <c r="R64" s="80">
        <v>37.5</v>
      </c>
      <c r="S64" s="80">
        <v>0</v>
      </c>
      <c r="T64" s="78">
        <f>SUMPRODUCT(LTA!F64:AJ64,LTA!F$101:AJ$101,LTA!F$103:AJ$103)</f>
        <v>192.16</v>
      </c>
      <c r="U64" s="78">
        <f>SUMPRODUCT(LTA!F64:AJ64,LTA!F$102:AJ$102,LTA!F$103:AJ$103)</f>
        <v>85.91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815.93000000000006</v>
      </c>
      <c r="AB64" s="117">
        <f>-STOA!N64</f>
        <v>0</v>
      </c>
      <c r="AC64">
        <f t="shared" si="0"/>
        <v>22.487230161577749</v>
      </c>
      <c r="AD64">
        <f t="shared" si="1"/>
        <v>2135.1219644046805</v>
      </c>
      <c r="AE64">
        <f>'IDT-1'!B64</f>
        <v>0</v>
      </c>
      <c r="AF64" s="26"/>
      <c r="AG64">
        <f t="shared" si="2"/>
        <v>2135.1219644046805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-198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10.750118490801372</v>
      </c>
      <c r="F65">
        <f>GT_Spot!P65</f>
        <v>0</v>
      </c>
      <c r="G65">
        <f>PPCL_NG!P65</f>
        <v>33.950000000000003</v>
      </c>
      <c r="H65">
        <f>PPCL_Spot!P65</f>
        <v>4.8</v>
      </c>
      <c r="I65">
        <f>Bawana_NG!P65</f>
        <v>99.62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956.42493864630501</v>
      </c>
      <c r="P65" s="77">
        <v>118.24543770978819</v>
      </c>
      <c r="Q65" s="77">
        <v>0</v>
      </c>
      <c r="R65" s="80">
        <v>37.5</v>
      </c>
      <c r="S65" s="80">
        <v>0</v>
      </c>
      <c r="T65" s="78">
        <f>SUMPRODUCT(LTA!F65:AJ65,LTA!F$101:AJ$101,LTA!F$103:AJ$103)</f>
        <v>181.24</v>
      </c>
      <c r="U65" s="78">
        <f>SUMPRODUCT(LTA!F65:AJ65,LTA!F$102:AJ$102,LTA!F$103:AJ$103)</f>
        <v>82.9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815.93000000000006</v>
      </c>
      <c r="AB65" s="117">
        <f>-STOA!N65</f>
        <v>0</v>
      </c>
      <c r="AC65">
        <f t="shared" si="0"/>
        <v>21.123260354652675</v>
      </c>
      <c r="AD65">
        <f t="shared" si="1"/>
        <v>2379.2472344922421</v>
      </c>
      <c r="AE65">
        <f>'IDT-1'!B65</f>
        <v>0</v>
      </c>
      <c r="AF65" s="26"/>
      <c r="AG65">
        <f t="shared" si="2"/>
        <v>2379.2472344922421</v>
      </c>
      <c r="AI65" s="75">
        <f>PXIL!H65</f>
        <v>0</v>
      </c>
      <c r="AJ65" s="75">
        <f>PXIL!N65</f>
        <v>0</v>
      </c>
      <c r="AK65" s="75">
        <f>RTM_IEX!H65</f>
        <v>59.01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10.750118490801372</v>
      </c>
      <c r="F66">
        <f>GT_Spot!P66</f>
        <v>0</v>
      </c>
      <c r="G66">
        <f>PPCL_NG!P66</f>
        <v>33.950000000000003</v>
      </c>
      <c r="H66">
        <f>PPCL_Spot!P66</f>
        <v>5.87</v>
      </c>
      <c r="I66">
        <f>Bawana_NG!P66</f>
        <v>99.62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956.42493864630501</v>
      </c>
      <c r="P66" s="77">
        <v>118.24543770978819</v>
      </c>
      <c r="Q66" s="77">
        <v>0</v>
      </c>
      <c r="R66" s="80">
        <v>37.5</v>
      </c>
      <c r="S66" s="80">
        <v>0</v>
      </c>
      <c r="T66" s="78">
        <f>SUMPRODUCT(LTA!F66:AJ66,LTA!F$101:AJ$101,LTA!F$103:AJ$103)</f>
        <v>172.93</v>
      </c>
      <c r="U66" s="78">
        <f>SUMPRODUCT(LTA!F66:AJ66,LTA!F$102:AJ$102,LTA!F$103:AJ$103)</f>
        <v>81.099999999999994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812.43000000000006</v>
      </c>
      <c r="AB66" s="117">
        <f>-STOA!N66</f>
        <v>0</v>
      </c>
      <c r="AC66">
        <f t="shared" si="0"/>
        <v>21.183188354652675</v>
      </c>
      <c r="AD66">
        <f t="shared" si="1"/>
        <v>2385.9973064922419</v>
      </c>
      <c r="AE66">
        <f>'IDT-1'!B66</f>
        <v>0</v>
      </c>
      <c r="AF66" s="26"/>
      <c r="AG66">
        <f t="shared" si="2"/>
        <v>2385.9973064922419</v>
      </c>
      <c r="AI66" s="75">
        <f>PXIL!H66</f>
        <v>0</v>
      </c>
      <c r="AJ66" s="75">
        <f>PXIL!N66</f>
        <v>0</v>
      </c>
      <c r="AK66" s="75">
        <f>RTM_IEX!H66</f>
        <v>78.36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11.068818210165263</v>
      </c>
      <c r="F67">
        <f>GT_Spot!P67</f>
        <v>0</v>
      </c>
      <c r="G67">
        <f>PPCL_NG!P67</f>
        <v>33.950000000000003</v>
      </c>
      <c r="H67">
        <f>PPCL_Spot!P67</f>
        <v>5.87</v>
      </c>
      <c r="I67">
        <f>Bawana_NG!P67</f>
        <v>99.62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959.51440328718206</v>
      </c>
      <c r="P67" s="77">
        <v>118.24543770978819</v>
      </c>
      <c r="Q67" s="77">
        <v>0</v>
      </c>
      <c r="R67" s="80">
        <v>37.5</v>
      </c>
      <c r="S67" s="80">
        <v>0</v>
      </c>
      <c r="T67" s="78">
        <f>SUMPRODUCT(LTA!F67:AJ67,LTA!F$101:AJ$101,LTA!F$103:AJ$103)</f>
        <v>141.32</v>
      </c>
      <c r="U67" s="78">
        <f>SUMPRODUCT(LTA!F67:AJ67,LTA!F$102:AJ$102,LTA!F$103:AJ$103)</f>
        <v>79.650000000000006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11.32</v>
      </c>
      <c r="Z67" s="75">
        <f>IEX!N67</f>
        <v>0</v>
      </c>
      <c r="AA67" s="117">
        <f>STOA!H67</f>
        <v>703.49000000000012</v>
      </c>
      <c r="AB67" s="117">
        <f>-STOA!N67</f>
        <v>0</v>
      </c>
      <c r="AC67">
        <f t="shared" si="0"/>
        <v>20.678756201022793</v>
      </c>
      <c r="AD67">
        <f t="shared" si="1"/>
        <v>2329.1799030061134</v>
      </c>
      <c r="AE67">
        <f>'IDT-1'!B67</f>
        <v>35</v>
      </c>
      <c r="AF67" s="26"/>
      <c r="AG67">
        <f t="shared" si="2"/>
        <v>2364.1799030061134</v>
      </c>
      <c r="AI67" s="75">
        <f>PXIL!H67</f>
        <v>0</v>
      </c>
      <c r="AJ67" s="75">
        <f>PXIL!N67</f>
        <v>0</v>
      </c>
      <c r="AK67" s="75">
        <f>RTM_IEX!H67</f>
        <v>102.55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45.76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12.073389779256123</v>
      </c>
      <c r="F68">
        <f>GT_Spot!P68</f>
        <v>0</v>
      </c>
      <c r="G68">
        <f>PPCL_NG!P68</f>
        <v>33.950000000000003</v>
      </c>
      <c r="H68">
        <f>PPCL_Spot!P68</f>
        <v>5.87</v>
      </c>
      <c r="I68">
        <f>Bawana_NG!P68</f>
        <v>99.62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959.5157916084413</v>
      </c>
      <c r="P68" s="77">
        <v>118.24543770978819</v>
      </c>
      <c r="Q68" s="77">
        <v>0</v>
      </c>
      <c r="R68" s="80">
        <v>37.5</v>
      </c>
      <c r="S68" s="80">
        <v>0</v>
      </c>
      <c r="T68" s="78">
        <f>SUMPRODUCT(LTA!F68:AJ68,LTA!F$101:AJ$101,LTA!F$103:AJ$103)</f>
        <v>137.20999999999998</v>
      </c>
      <c r="U68" s="78">
        <f>SUMPRODUCT(LTA!F68:AJ68,LTA!F$102:AJ$102,LTA!F$103:AJ$103)</f>
        <v>78.400000000000006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64.819999999999993</v>
      </c>
      <c r="Z68" s="75">
        <f>IEX!N68</f>
        <v>0</v>
      </c>
      <c r="AA68" s="117">
        <f>STOA!H68</f>
        <v>701.3900000000001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20.621872648057874</v>
      </c>
      <c r="AD68">
        <f t="shared" ref="AD68:AD98" si="4">SUM(B68:AB68,AI68:AR68)-AC68</f>
        <v>2322.7727464494278</v>
      </c>
      <c r="AE68">
        <f>'IDT-1'!B68</f>
        <v>30</v>
      </c>
      <c r="AF68" s="26"/>
      <c r="AG68">
        <f t="shared" ref="AG68:AG98" si="5">SUM(AD68:AF68)+AT68</f>
        <v>2352.7727464494278</v>
      </c>
      <c r="AI68" s="75">
        <f>PXIL!H68</f>
        <v>0</v>
      </c>
      <c r="AJ68" s="75">
        <f>PXIL!N68</f>
        <v>0</v>
      </c>
      <c r="AK68" s="75">
        <f>RTM_IEX!H68</f>
        <v>94.8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12.073389779256123</v>
      </c>
      <c r="F69">
        <f>GT_Spot!P69</f>
        <v>0</v>
      </c>
      <c r="G69">
        <f>PPCL_NG!P69</f>
        <v>33.950000000000003</v>
      </c>
      <c r="H69">
        <f>PPCL_Spot!P69</f>
        <v>5.87</v>
      </c>
      <c r="I69">
        <f>Bawana_NG!P69</f>
        <v>99.62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968.34169865285833</v>
      </c>
      <c r="P69" s="77">
        <v>118.24543770978819</v>
      </c>
      <c r="Q69" s="77">
        <v>0</v>
      </c>
      <c r="R69" s="80">
        <v>31.61</v>
      </c>
      <c r="S69" s="80">
        <v>0</v>
      </c>
      <c r="T69" s="78">
        <f>SUMPRODUCT(LTA!F69:AJ69,LTA!F$101:AJ$101,LTA!F$103:AJ$103)</f>
        <v>133.09</v>
      </c>
      <c r="U69" s="78">
        <f>SUMPRODUCT(LTA!F69:AJ69,LTA!F$102:AJ$102,LTA!F$103:AJ$103)</f>
        <v>94.78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110.29</v>
      </c>
      <c r="Z69" s="75">
        <f>IEX!N69</f>
        <v>0</v>
      </c>
      <c r="AA69" s="117">
        <f>STOA!H69</f>
        <v>701.3900000000001</v>
      </c>
      <c r="AB69" s="117">
        <f>-STOA!N69</f>
        <v>0</v>
      </c>
      <c r="AC69">
        <f t="shared" si="3"/>
        <v>21.18987663004874</v>
      </c>
      <c r="AD69">
        <f t="shared" si="4"/>
        <v>2386.7506495118532</v>
      </c>
      <c r="AE69">
        <f>'IDT-1'!B69</f>
        <v>28</v>
      </c>
      <c r="AF69" s="26"/>
      <c r="AG69">
        <f t="shared" si="5"/>
        <v>2414.7506495118532</v>
      </c>
      <c r="AI69" s="75">
        <f>PXIL!H69</f>
        <v>0</v>
      </c>
      <c r="AJ69" s="75">
        <f>PXIL!N69</f>
        <v>0</v>
      </c>
      <c r="AK69" s="75">
        <f>RTM_IEX!H69</f>
        <v>98.68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12.073389779256123</v>
      </c>
      <c r="F70">
        <f>GT_Spot!P70</f>
        <v>0</v>
      </c>
      <c r="G70">
        <f>PPCL_NG!P70</f>
        <v>33.950000000000003</v>
      </c>
      <c r="H70">
        <f>PPCL_Spot!P70</f>
        <v>5.87</v>
      </c>
      <c r="I70">
        <f>Bawana_NG!P70</f>
        <v>99.62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968.34169865285833</v>
      </c>
      <c r="P70" s="77">
        <v>118.24543770978819</v>
      </c>
      <c r="Q70" s="77">
        <v>0</v>
      </c>
      <c r="R70" s="80">
        <v>26.77</v>
      </c>
      <c r="S70" s="80">
        <v>0</v>
      </c>
      <c r="T70" s="78">
        <f>SUMPRODUCT(LTA!F70:AJ70,LTA!F$101:AJ$101,LTA!F$103:AJ$103)</f>
        <v>108.82</v>
      </c>
      <c r="U70" s="78">
        <f>SUMPRODUCT(LTA!F70:AJ70,LTA!F$102:AJ$102,LTA!F$103:AJ$103)</f>
        <v>94.039999999999992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133.5</v>
      </c>
      <c r="Z70" s="75">
        <f>IEX!N70</f>
        <v>0</v>
      </c>
      <c r="AA70" s="117">
        <f>STOA!H70</f>
        <v>700.69000000000017</v>
      </c>
      <c r="AB70" s="117">
        <f>-STOA!N70</f>
        <v>0</v>
      </c>
      <c r="AC70">
        <f t="shared" si="3"/>
        <v>21.040100630048745</v>
      </c>
      <c r="AD70">
        <f t="shared" si="4"/>
        <v>2369.8804255118539</v>
      </c>
      <c r="AE70">
        <f>'IDT-1'!B70</f>
        <v>18</v>
      </c>
      <c r="AF70" s="26"/>
      <c r="AG70">
        <f t="shared" si="5"/>
        <v>2387.8804255118539</v>
      </c>
      <c r="AI70" s="75">
        <f>PXIL!H70</f>
        <v>0</v>
      </c>
      <c r="AJ70" s="75">
        <f>PXIL!N70</f>
        <v>0</v>
      </c>
      <c r="AK70" s="75">
        <f>RTM_IEX!H70</f>
        <v>89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8.5230352303523027</v>
      </c>
      <c r="F71">
        <f>GT_Spot!P71</f>
        <v>0</v>
      </c>
      <c r="G71">
        <f>PPCL_NG!P71</f>
        <v>33.950000000000003</v>
      </c>
      <c r="H71">
        <f>PPCL_Spot!P71</f>
        <v>5.51</v>
      </c>
      <c r="I71">
        <f>Bawana_NG!P71</f>
        <v>99.62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972.81435583704649</v>
      </c>
      <c r="P71" s="77">
        <v>118.24543770978819</v>
      </c>
      <c r="Q71" s="77">
        <v>0</v>
      </c>
      <c r="R71" s="80">
        <v>22.903685226906983</v>
      </c>
      <c r="S71" s="80">
        <v>0</v>
      </c>
      <c r="T71" s="78">
        <f>SUMPRODUCT(LTA!F71:AJ71,LTA!F$101:AJ$101,LTA!F$103:AJ$103)</f>
        <v>58.160000000000004</v>
      </c>
      <c r="U71" s="78">
        <f>SUMPRODUCT(LTA!F71:AJ71,LTA!F$102:AJ$102,LTA!F$103:AJ$103)</f>
        <v>92.86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167.36</v>
      </c>
      <c r="Z71" s="75">
        <f>IEX!N71</f>
        <v>0</v>
      </c>
      <c r="AA71" s="117">
        <f>STOA!H71</f>
        <v>670.97</v>
      </c>
      <c r="AB71" s="117">
        <f>-STOA!N71</f>
        <v>0</v>
      </c>
      <c r="AC71">
        <f t="shared" si="3"/>
        <v>20.633769323236031</v>
      </c>
      <c r="AD71">
        <f t="shared" si="4"/>
        <v>2324.1127446808582</v>
      </c>
      <c r="AE71">
        <f>'IDT-1'!B71</f>
        <v>18</v>
      </c>
      <c r="AF71" s="26"/>
      <c r="AG71">
        <f t="shared" si="5"/>
        <v>2342.1127446808582</v>
      </c>
      <c r="AI71" s="75">
        <f>PXIL!H71</f>
        <v>0</v>
      </c>
      <c r="AJ71" s="75">
        <f>PXIL!N71</f>
        <v>0</v>
      </c>
      <c r="AK71" s="75">
        <f>RTM_IEX!H71</f>
        <v>93.83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8.5230352303523027</v>
      </c>
      <c r="F72">
        <f>GT_Spot!P72</f>
        <v>0</v>
      </c>
      <c r="G72">
        <f>PPCL_NG!P72</f>
        <v>33.950000000000003</v>
      </c>
      <c r="H72">
        <f>PPCL_Spot!P72</f>
        <v>5.51</v>
      </c>
      <c r="I72">
        <f>Bawana_NG!P72</f>
        <v>99.62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979.36248093887446</v>
      </c>
      <c r="P72" s="77">
        <v>118.24543770978819</v>
      </c>
      <c r="Q72" s="77">
        <v>0</v>
      </c>
      <c r="R72" s="80">
        <v>21.800000000000004</v>
      </c>
      <c r="S72" s="80">
        <v>0</v>
      </c>
      <c r="T72" s="78">
        <f>SUMPRODUCT(LTA!F72:AJ72,LTA!F$101:AJ$101,LTA!F$103:AJ$103)</f>
        <v>62.52</v>
      </c>
      <c r="U72" s="78">
        <f>SUMPRODUCT(LTA!F72:AJ72,LTA!F$102:AJ$102,LTA!F$103:AJ$103)</f>
        <v>91.05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154.79</v>
      </c>
      <c r="Z72" s="75">
        <f>IEX!N72</f>
        <v>0</v>
      </c>
      <c r="AA72" s="117">
        <f>STOA!H72</f>
        <v>670.97</v>
      </c>
      <c r="AB72" s="117">
        <f>-STOA!N72</f>
        <v>0</v>
      </c>
      <c r="AC72">
        <f t="shared" si="3"/>
        <v>20.704208394135332</v>
      </c>
      <c r="AD72">
        <f t="shared" si="4"/>
        <v>2332.046745484879</v>
      </c>
      <c r="AE72">
        <f>'IDT-1'!B72</f>
        <v>8</v>
      </c>
      <c r="AF72" s="26"/>
      <c r="AG72">
        <f t="shared" si="5"/>
        <v>2340.046745484879</v>
      </c>
      <c r="AI72" s="75">
        <f>PXIL!H72</f>
        <v>0</v>
      </c>
      <c r="AJ72" s="75">
        <f>PXIL!N72</f>
        <v>0</v>
      </c>
      <c r="AK72" s="75">
        <f>RTM_IEX!H72</f>
        <v>106.41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12.073389779256123</v>
      </c>
      <c r="F73">
        <f>GT_Spot!P73</f>
        <v>0</v>
      </c>
      <c r="G73">
        <f>PPCL_NG!P73</f>
        <v>33.950000000000003</v>
      </c>
      <c r="H73">
        <f>PPCL_Spot!P73</f>
        <v>5.51</v>
      </c>
      <c r="I73">
        <f>Bawana_NG!P73</f>
        <v>99.62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975.49822752127443</v>
      </c>
      <c r="P73" s="77">
        <v>118.24543770978819</v>
      </c>
      <c r="Q73" s="77">
        <v>0</v>
      </c>
      <c r="R73" s="80">
        <v>16.79</v>
      </c>
      <c r="S73" s="80">
        <v>0</v>
      </c>
      <c r="T73" s="78">
        <f>SUMPRODUCT(LTA!F73:AJ73,LTA!F$101:AJ$101,LTA!F$103:AJ$103)</f>
        <v>58.92</v>
      </c>
      <c r="U73" s="78">
        <f>SUMPRODUCT(LTA!F73:AJ73,LTA!F$102:AJ$102,LTA!F$103:AJ$103)</f>
        <v>89.53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118.02</v>
      </c>
      <c r="Z73" s="75">
        <f>IEX!N73</f>
        <v>0</v>
      </c>
      <c r="AA73" s="117">
        <f>STOA!H73</f>
        <v>670.97</v>
      </c>
      <c r="AB73" s="117">
        <f>-STOA!N73</f>
        <v>0</v>
      </c>
      <c r="AC73">
        <f t="shared" si="3"/>
        <v>20.578246084090807</v>
      </c>
      <c r="AD73">
        <f t="shared" si="4"/>
        <v>2317.858808926228</v>
      </c>
      <c r="AE73">
        <f>'IDT-1'!B73</f>
        <v>55</v>
      </c>
      <c r="AF73" s="26"/>
      <c r="AG73">
        <f t="shared" si="5"/>
        <v>2372.858808926228</v>
      </c>
      <c r="AI73" s="75">
        <f>PXIL!H73</f>
        <v>0</v>
      </c>
      <c r="AJ73" s="75">
        <f>PXIL!N73</f>
        <v>0</v>
      </c>
      <c r="AK73" s="75">
        <f>RTM_IEX!H73</f>
        <v>139.31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12.073389779256123</v>
      </c>
      <c r="F74">
        <f>GT_Spot!P74</f>
        <v>0</v>
      </c>
      <c r="G74">
        <f>PPCL_NG!P74</f>
        <v>33.950000000000003</v>
      </c>
      <c r="H74">
        <f>PPCL_Spot!P74</f>
        <v>5.51</v>
      </c>
      <c r="I74">
        <f>Bawana_NG!P74</f>
        <v>99.62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981.20148585127447</v>
      </c>
      <c r="P74" s="77">
        <v>118.24543770978819</v>
      </c>
      <c r="Q74" s="77">
        <v>0</v>
      </c>
      <c r="R74" s="80">
        <v>8.19</v>
      </c>
      <c r="S74" s="80">
        <v>0</v>
      </c>
      <c r="T74" s="78">
        <f>SUMPRODUCT(LTA!F74:AJ74,LTA!F$101:AJ$101,LTA!F$103:AJ$103)</f>
        <v>55.61</v>
      </c>
      <c r="U74" s="78">
        <f>SUMPRODUCT(LTA!F74:AJ74,LTA!F$102:AJ$102,LTA!F$103:AJ$103)</f>
        <v>88.37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85.13</v>
      </c>
      <c r="Z74" s="75">
        <f>IEX!N74</f>
        <v>0</v>
      </c>
      <c r="AA74" s="117">
        <f>STOA!H74</f>
        <v>670.27</v>
      </c>
      <c r="AB74" s="117">
        <f>-STOA!N74</f>
        <v>0</v>
      </c>
      <c r="AC74">
        <f t="shared" si="3"/>
        <v>20.490186757394806</v>
      </c>
      <c r="AD74">
        <f t="shared" si="4"/>
        <v>2307.9401265829242</v>
      </c>
      <c r="AE74">
        <f>'IDT-1'!B74</f>
        <v>55</v>
      </c>
      <c r="AF74" s="26"/>
      <c r="AG74">
        <f t="shared" si="5"/>
        <v>2362.9401265829242</v>
      </c>
      <c r="AI74" s="75">
        <f>PXIL!H74</f>
        <v>0</v>
      </c>
      <c r="AJ74" s="75">
        <f>PXIL!N74</f>
        <v>0</v>
      </c>
      <c r="AK74" s="75">
        <f>RTM_IEX!H74</f>
        <v>170.26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12.18215905654672</v>
      </c>
      <c r="F75">
        <f>GT_Spot!P75</f>
        <v>0</v>
      </c>
      <c r="G75">
        <f>PPCL_NG!P75</f>
        <v>33.950000000000003</v>
      </c>
      <c r="H75">
        <f>PPCL_Spot!P75</f>
        <v>5.51</v>
      </c>
      <c r="I75">
        <f>Bawana_NG!P75</f>
        <v>99.62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985.00221508424647</v>
      </c>
      <c r="P75" s="77">
        <v>118.24543770978819</v>
      </c>
      <c r="Q75" s="77">
        <v>0</v>
      </c>
      <c r="R75" s="80">
        <v>0</v>
      </c>
      <c r="S75" s="80">
        <v>0</v>
      </c>
      <c r="T75" s="78">
        <f>SUMPRODUCT(LTA!F75:AJ75,LTA!F$101:AJ$101,LTA!F$103:AJ$103)</f>
        <v>48.4</v>
      </c>
      <c r="U75" s="78">
        <f>SUMPRODUCT(LTA!F75:AJ75,LTA!F$102:AJ$102,LTA!F$103:AJ$103)</f>
        <v>84.22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744.69000000000017</v>
      </c>
      <c r="AB75" s="117">
        <f>-STOA!N75</f>
        <v>0</v>
      </c>
      <c r="AC75">
        <f t="shared" si="3"/>
        <v>20.147686344285116</v>
      </c>
      <c r="AD75">
        <f t="shared" si="4"/>
        <v>2269.3621255062967</v>
      </c>
      <c r="AE75">
        <f>'IDT-1'!B75</f>
        <v>50</v>
      </c>
      <c r="AF75" s="26"/>
      <c r="AG75">
        <f t="shared" si="5"/>
        <v>2319.3621255062967</v>
      </c>
      <c r="AI75" s="75">
        <f>PXIL!H75</f>
        <v>0</v>
      </c>
      <c r="AJ75" s="75">
        <f>PXIL!N75</f>
        <v>0</v>
      </c>
      <c r="AK75" s="75">
        <f>RTM_IEX!H75</f>
        <v>157.69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12.18215905654672</v>
      </c>
      <c r="F76">
        <f>GT_Spot!P76</f>
        <v>0</v>
      </c>
      <c r="G76">
        <f>PPCL_NG!P76</f>
        <v>33.950000000000003</v>
      </c>
      <c r="H76">
        <f>PPCL_Spot!P76</f>
        <v>5.51</v>
      </c>
      <c r="I76">
        <f>Bawana_NG!P76</f>
        <v>99.62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990.42256173280771</v>
      </c>
      <c r="P76" s="77">
        <v>118.24543770978819</v>
      </c>
      <c r="Q76" s="77">
        <v>0</v>
      </c>
      <c r="R76" s="80">
        <v>0</v>
      </c>
      <c r="S76" s="80">
        <v>0</v>
      </c>
      <c r="T76" s="78">
        <f>SUMPRODUCT(LTA!F76:AJ76,LTA!F$101:AJ$101,LTA!F$103:AJ$103)</f>
        <v>37.129999999999995</v>
      </c>
      <c r="U76" s="78">
        <f>SUMPRODUCT(LTA!F76:AJ76,LTA!F$102:AJ$102,LTA!F$103:AJ$103)</f>
        <v>83.039999999999992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742.59000000000015</v>
      </c>
      <c r="AB76" s="117">
        <f>-STOA!N76</f>
        <v>0</v>
      </c>
      <c r="AC76">
        <f t="shared" si="3"/>
        <v>20.25460939479246</v>
      </c>
      <c r="AD76">
        <f t="shared" si="4"/>
        <v>2281.40554910435</v>
      </c>
      <c r="AE76">
        <f>'IDT-1'!B76</f>
        <v>15</v>
      </c>
      <c r="AF76" s="26"/>
      <c r="AG76">
        <f t="shared" si="5"/>
        <v>2296.40554910435</v>
      </c>
      <c r="AI76" s="75">
        <f>PXIL!H76</f>
        <v>0</v>
      </c>
      <c r="AJ76" s="75">
        <f>PXIL!N76</f>
        <v>0</v>
      </c>
      <c r="AK76" s="75">
        <f>RTM_IEX!H76</f>
        <v>178.97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12.18215905654672</v>
      </c>
      <c r="F77">
        <f>GT_Spot!P77</f>
        <v>0</v>
      </c>
      <c r="G77">
        <f>PPCL_NG!P77</f>
        <v>33.950000000000003</v>
      </c>
      <c r="H77">
        <f>PPCL_Spot!P77</f>
        <v>5.51</v>
      </c>
      <c r="I77">
        <f>Bawana_NG!P77</f>
        <v>99.61999999999999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992.85077707456242</v>
      </c>
      <c r="P77" s="77">
        <v>118.24543770978819</v>
      </c>
      <c r="Q77" s="77">
        <v>0</v>
      </c>
      <c r="R77" s="80">
        <v>0</v>
      </c>
      <c r="S77" s="80">
        <v>0</v>
      </c>
      <c r="T77" s="78">
        <f>SUMPRODUCT(LTA!F77:AJ77,LTA!F$101:AJ$101,LTA!F$103:AJ$103)</f>
        <v>25.3</v>
      </c>
      <c r="U77" s="78">
        <f>SUMPRODUCT(LTA!F77:AJ77,LTA!F$102:AJ$102,LTA!F$103:AJ$103)</f>
        <v>81.550000000000011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735.59000000000015</v>
      </c>
      <c r="AB77" s="117">
        <f>-STOA!N77</f>
        <v>0</v>
      </c>
      <c r="AC77">
        <f t="shared" si="3"/>
        <v>20.548425689799899</v>
      </c>
      <c r="AD77">
        <f t="shared" si="4"/>
        <v>2314.4999481510977</v>
      </c>
      <c r="AE77">
        <f>'IDT-1'!B77</f>
        <v>0</v>
      </c>
      <c r="AF77" s="26"/>
      <c r="AG77">
        <f t="shared" si="5"/>
        <v>2314.4999481510977</v>
      </c>
      <c r="AI77" s="75">
        <f>PXIL!H77</f>
        <v>0</v>
      </c>
      <c r="AJ77" s="75">
        <f>PXIL!N77</f>
        <v>0</v>
      </c>
      <c r="AK77" s="75">
        <f>RTM_IEX!H77</f>
        <v>230.25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12.18215905654672</v>
      </c>
      <c r="F78">
        <f>GT_Spot!P78</f>
        <v>0</v>
      </c>
      <c r="G78">
        <f>PPCL_NG!P78</f>
        <v>33.950000000000003</v>
      </c>
      <c r="H78">
        <f>PPCL_Spot!P78</f>
        <v>5.51</v>
      </c>
      <c r="I78">
        <f>Bawana_NG!P78</f>
        <v>99.61999999999999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999.86367236392755</v>
      </c>
      <c r="P78" s="77">
        <v>118.24543770978819</v>
      </c>
      <c r="Q78" s="77">
        <v>0</v>
      </c>
      <c r="R78" s="80">
        <v>0</v>
      </c>
      <c r="S78" s="80">
        <v>0</v>
      </c>
      <c r="T78" s="78">
        <f>SUMPRODUCT(LTA!F78:AJ78,LTA!F$101:AJ$101,LTA!F$103:AJ$103)</f>
        <v>16.630000000000003</v>
      </c>
      <c r="U78" s="78">
        <f>SUMPRODUCT(LTA!F78:AJ78,LTA!F$102:AJ$102,LTA!F$103:AJ$103)</f>
        <v>80.58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732.09000000000015</v>
      </c>
      <c r="AB78" s="117">
        <f>-STOA!N78</f>
        <v>0</v>
      </c>
      <c r="AC78">
        <f t="shared" si="3"/>
        <v>20.298619168346313</v>
      </c>
      <c r="AD78">
        <f t="shared" si="4"/>
        <v>2286.3626499619163</v>
      </c>
      <c r="AE78">
        <f>'IDT-1'!B78</f>
        <v>0</v>
      </c>
      <c r="AF78" s="26"/>
      <c r="AG78">
        <f t="shared" si="5"/>
        <v>2286.3626499619163</v>
      </c>
      <c r="AI78" s="75">
        <f>PXIL!H78</f>
        <v>0</v>
      </c>
      <c r="AJ78" s="75">
        <f>PXIL!N78</f>
        <v>0</v>
      </c>
      <c r="AK78" s="75">
        <f>RTM_IEX!H78</f>
        <v>207.99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12.18215905654672</v>
      </c>
      <c r="F79">
        <f>GT_Spot!P79</f>
        <v>0</v>
      </c>
      <c r="G79">
        <f>PPCL_NG!P79</f>
        <v>33.950000000000003</v>
      </c>
      <c r="H79">
        <f>PPCL_Spot!P79</f>
        <v>5.51</v>
      </c>
      <c r="I79">
        <f>Bawana_NG!P79</f>
        <v>139.16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1162.109823855641</v>
      </c>
      <c r="P79" s="77">
        <v>118.24543770978819</v>
      </c>
      <c r="Q79" s="77">
        <v>0</v>
      </c>
      <c r="R79" s="80">
        <v>0</v>
      </c>
      <c r="S79" s="80">
        <v>0</v>
      </c>
      <c r="T79" s="78">
        <f>SUMPRODUCT(LTA!F79:AJ79,LTA!F$101:AJ$101,LTA!F$103:AJ$103)</f>
        <v>9.76</v>
      </c>
      <c r="U79" s="78">
        <f>SUMPRODUCT(LTA!F79:AJ79,LTA!F$102:AJ$102,LTA!F$103:AJ$103)</f>
        <v>79.5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730.61000000000013</v>
      </c>
      <c r="AB79" s="117">
        <f>-STOA!N79</f>
        <v>0</v>
      </c>
      <c r="AC79">
        <f t="shared" si="3"/>
        <v>20.595233301473389</v>
      </c>
      <c r="AD79">
        <f t="shared" si="4"/>
        <v>2319.7721873205028</v>
      </c>
      <c r="AE79">
        <f>'IDT-1'!B79</f>
        <v>0</v>
      </c>
      <c r="AF79" s="26"/>
      <c r="AG79">
        <f t="shared" si="5"/>
        <v>2319.7721873205028</v>
      </c>
      <c r="AI79" s="75">
        <f>PXIL!H79</f>
        <v>0</v>
      </c>
      <c r="AJ79" s="75">
        <f>PXIL!N79</f>
        <v>0</v>
      </c>
      <c r="AK79" s="75">
        <f>RTM_IEX!H79</f>
        <v>49.34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12.18215905654672</v>
      </c>
      <c r="F80">
        <f>GT_Spot!P80</f>
        <v>0</v>
      </c>
      <c r="G80">
        <f>PPCL_NG!P80</f>
        <v>33.950000000000003</v>
      </c>
      <c r="H80">
        <f>PPCL_Spot!P80</f>
        <v>5.51</v>
      </c>
      <c r="I80">
        <f>Bawana_NG!P80</f>
        <v>139.16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1200.0904199614456</v>
      </c>
      <c r="P80" s="77">
        <v>118.24543770978819</v>
      </c>
      <c r="Q80" s="77">
        <v>0</v>
      </c>
      <c r="R80" s="80">
        <v>0</v>
      </c>
      <c r="S80" s="80">
        <v>0</v>
      </c>
      <c r="T80" s="78">
        <f>SUMPRODUCT(LTA!F80:AJ80,LTA!F$101:AJ$101,LTA!F$103:AJ$103)</f>
        <v>2.0100000000000002</v>
      </c>
      <c r="U80" s="78">
        <f>SUMPRODUCT(LTA!F80:AJ80,LTA!F$102:AJ$102,LTA!F$103:AJ$103)</f>
        <v>78.86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728.5100000000001</v>
      </c>
      <c r="AB80" s="117">
        <f>-STOA!N80</f>
        <v>0</v>
      </c>
      <c r="AC80">
        <f t="shared" si="3"/>
        <v>20.82861454720447</v>
      </c>
      <c r="AD80">
        <f t="shared" si="4"/>
        <v>2346.0594021805759</v>
      </c>
      <c r="AE80">
        <f>'IDT-1'!B80</f>
        <v>0</v>
      </c>
      <c r="AF80" s="26"/>
      <c r="AG80">
        <f t="shared" si="5"/>
        <v>2346.0594021805759</v>
      </c>
      <c r="AI80" s="75">
        <f>PXIL!H80</f>
        <v>0</v>
      </c>
      <c r="AJ80" s="75">
        <f>PXIL!N80</f>
        <v>0</v>
      </c>
      <c r="AK80" s="75">
        <f>RTM_IEX!H80</f>
        <v>48.37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12.18215905654672</v>
      </c>
      <c r="F81">
        <f>GT_Spot!P81</f>
        <v>0</v>
      </c>
      <c r="G81">
        <f>PPCL_NG!P81</f>
        <v>33.950000000000003</v>
      </c>
      <c r="H81">
        <f>PPCL_Spot!P81</f>
        <v>5.51</v>
      </c>
      <c r="I81">
        <f>Bawana_NG!P81</f>
        <v>121.37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1190.0746525862919</v>
      </c>
      <c r="P81" s="77">
        <v>118.24543770978819</v>
      </c>
      <c r="Q81" s="77">
        <v>0</v>
      </c>
      <c r="R81" s="80">
        <v>0</v>
      </c>
      <c r="S81" s="80">
        <v>0</v>
      </c>
      <c r="T81" s="78">
        <f>SUMPRODUCT(LTA!F81:AJ81,LTA!F$101:AJ$101,LTA!F$103:AJ$103)</f>
        <v>0.19</v>
      </c>
      <c r="U81" s="78">
        <f>SUMPRODUCT(LTA!F81:AJ81,LTA!F$102:AJ$102,LTA!F$103:AJ$103)</f>
        <v>78.14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728.5100000000001</v>
      </c>
      <c r="AB81" s="117">
        <f>-STOA!N81</f>
        <v>0</v>
      </c>
      <c r="AC81">
        <f t="shared" si="3"/>
        <v>20.246619794303118</v>
      </c>
      <c r="AD81">
        <f t="shared" si="4"/>
        <v>2280.505629558324</v>
      </c>
      <c r="AE81">
        <f>'IDT-1'!B81</f>
        <v>13</v>
      </c>
      <c r="AF81" s="26"/>
      <c r="AG81">
        <f t="shared" si="5"/>
        <v>2293.505629558324</v>
      </c>
      <c r="AI81" s="75">
        <f>PXIL!H81</f>
        <v>0</v>
      </c>
      <c r="AJ81" s="75">
        <f>PXIL!N81</f>
        <v>0</v>
      </c>
      <c r="AK81" s="75">
        <f>RTM_IEX!H81</f>
        <v>12.58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12.18215905654672</v>
      </c>
      <c r="F82">
        <f>GT_Spot!P82</f>
        <v>0</v>
      </c>
      <c r="G82">
        <f>PPCL_NG!P82</f>
        <v>33.950000000000003</v>
      </c>
      <c r="H82">
        <f>PPCL_Spot!P82</f>
        <v>5.51</v>
      </c>
      <c r="I82">
        <f>Bawana_NG!P82</f>
        <v>121.37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1190.0746525862919</v>
      </c>
      <c r="P82" s="77">
        <v>118.24543770978819</v>
      </c>
      <c r="Q82" s="77">
        <v>0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77.09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728.5100000000001</v>
      </c>
      <c r="AB82" s="117">
        <f>-STOA!N82</f>
        <v>0</v>
      </c>
      <c r="AC82">
        <f t="shared" si="3"/>
        <v>20.618771794303118</v>
      </c>
      <c r="AD82">
        <f t="shared" si="4"/>
        <v>2322.4234775583241</v>
      </c>
      <c r="AE82">
        <f>'IDT-1'!B82</f>
        <v>39</v>
      </c>
      <c r="AF82" s="26"/>
      <c r="AG82">
        <f t="shared" si="5"/>
        <v>2361.4234775583241</v>
      </c>
      <c r="AI82" s="75">
        <f>PXIL!H82</f>
        <v>0</v>
      </c>
      <c r="AJ82" s="75">
        <f>PXIL!N82</f>
        <v>0</v>
      </c>
      <c r="AK82" s="75">
        <f>RTM_IEX!H82</f>
        <v>56.11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12.18215905654672</v>
      </c>
      <c r="F83">
        <f>GT_Spot!P83</f>
        <v>0</v>
      </c>
      <c r="G83">
        <f>PPCL_NG!P83</f>
        <v>33.950000000000003</v>
      </c>
      <c r="H83">
        <f>PPCL_Spot!P83</f>
        <v>5.51</v>
      </c>
      <c r="I83">
        <f>Bawana_NG!P83</f>
        <v>121.37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1150.397258998288</v>
      </c>
      <c r="P83" s="77">
        <v>118.24543770978819</v>
      </c>
      <c r="Q83" s="77">
        <v>0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68.27000000000001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728.31000000000006</v>
      </c>
      <c r="AB83" s="117">
        <f>-STOA!N83</f>
        <v>0</v>
      </c>
      <c r="AC83">
        <f t="shared" si="3"/>
        <v>20.54777873072868</v>
      </c>
      <c r="AD83">
        <f t="shared" si="4"/>
        <v>2314.427077033894</v>
      </c>
      <c r="AE83">
        <f>'IDT-1'!B83</f>
        <v>45</v>
      </c>
      <c r="AF83" s="26"/>
      <c r="AG83">
        <f t="shared" si="5"/>
        <v>2401.427077033894</v>
      </c>
      <c r="AI83" s="75">
        <f>PXIL!H83</f>
        <v>0</v>
      </c>
      <c r="AJ83" s="75">
        <f>PXIL!N83</f>
        <v>0</v>
      </c>
      <c r="AK83" s="75">
        <f>RTM_IEX!H83</f>
        <v>96.74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42</v>
      </c>
      <c r="AU83">
        <v>81</v>
      </c>
    </row>
    <row r="84" spans="1:47">
      <c r="A84" t="s">
        <v>126</v>
      </c>
      <c r="E84">
        <f>GT_NG!P84</f>
        <v>12.18215905654672</v>
      </c>
      <c r="F84">
        <f>GT_Spot!P84</f>
        <v>0</v>
      </c>
      <c r="G84">
        <f>PPCL_NG!P84</f>
        <v>33.950000000000003</v>
      </c>
      <c r="H84">
        <f>PPCL_Spot!P84</f>
        <v>5.51</v>
      </c>
      <c r="I84">
        <f>Bawana_NG!P84</f>
        <v>121.37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1150.397258998288</v>
      </c>
      <c r="P84" s="77">
        <v>118.24543770978819</v>
      </c>
      <c r="Q84" s="77">
        <v>0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66.52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728.31000000000006</v>
      </c>
      <c r="AB84" s="117">
        <f>-STOA!N84</f>
        <v>0</v>
      </c>
      <c r="AC84">
        <f t="shared" si="3"/>
        <v>20.319594730728681</v>
      </c>
      <c r="AD84">
        <f t="shared" si="4"/>
        <v>2288.7252610338942</v>
      </c>
      <c r="AE84">
        <f>'IDT-1'!B84</f>
        <v>100</v>
      </c>
      <c r="AF84" s="26"/>
      <c r="AG84">
        <f t="shared" si="5"/>
        <v>2430.7252610338942</v>
      </c>
      <c r="AI84" s="75">
        <f>PXIL!H84</f>
        <v>0</v>
      </c>
      <c r="AJ84" s="75">
        <f>PXIL!N84</f>
        <v>0</v>
      </c>
      <c r="AK84" s="75">
        <f>RTM_IEX!H84</f>
        <v>72.56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42</v>
      </c>
      <c r="AU84">
        <v>82</v>
      </c>
    </row>
    <row r="85" spans="1:47">
      <c r="A85" t="s">
        <v>127</v>
      </c>
      <c r="E85">
        <f>GT_NG!P85</f>
        <v>12.18215905654672</v>
      </c>
      <c r="F85">
        <f>GT_Spot!P85</f>
        <v>0</v>
      </c>
      <c r="G85">
        <f>PPCL_NG!P85</f>
        <v>33.950000000000003</v>
      </c>
      <c r="H85">
        <f>PPCL_Spot!P85</f>
        <v>5.51</v>
      </c>
      <c r="I85">
        <f>Bawana_NG!P85</f>
        <v>121.37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1141.8355592849441</v>
      </c>
      <c r="P85" s="77">
        <v>118.24543770978819</v>
      </c>
      <c r="Q85" s="77">
        <v>0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65.099999999999994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728.31000000000006</v>
      </c>
      <c r="AB85" s="117">
        <f>-STOA!N85</f>
        <v>0</v>
      </c>
      <c r="AC85">
        <f t="shared" si="3"/>
        <v>19.593227773251254</v>
      </c>
      <c r="AD85">
        <f t="shared" si="4"/>
        <v>2206.9099282780276</v>
      </c>
      <c r="AE85">
        <f>'IDT-1'!B85</f>
        <v>145</v>
      </c>
      <c r="AF85" s="26"/>
      <c r="AG85">
        <f t="shared" si="5"/>
        <v>2393.9099282780276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42</v>
      </c>
      <c r="AU85">
        <v>83</v>
      </c>
    </row>
    <row r="86" spans="1:47">
      <c r="A86" t="s">
        <v>128</v>
      </c>
      <c r="E86">
        <f>GT_NG!P86</f>
        <v>12.18215905654672</v>
      </c>
      <c r="F86">
        <f>GT_Spot!P86</f>
        <v>0</v>
      </c>
      <c r="G86">
        <f>PPCL_NG!P86</f>
        <v>33.950000000000003</v>
      </c>
      <c r="H86">
        <f>PPCL_Spot!P86</f>
        <v>5.51</v>
      </c>
      <c r="I86">
        <f>Bawana_NG!P86</f>
        <v>121.37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1141.0837727393441</v>
      </c>
      <c r="P86" s="77">
        <v>118.24543770978819</v>
      </c>
      <c r="Q86" s="77">
        <v>0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63.92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728.31000000000006</v>
      </c>
      <c r="AB86" s="117">
        <f>-STOA!N86</f>
        <v>0</v>
      </c>
      <c r="AC86">
        <f t="shared" si="3"/>
        <v>20.018868051649978</v>
      </c>
      <c r="AD86">
        <f t="shared" si="4"/>
        <v>2254.8525014540296</v>
      </c>
      <c r="AE86">
        <f>'IDT-1'!B86</f>
        <v>197</v>
      </c>
      <c r="AF86" s="26"/>
      <c r="AG86">
        <f t="shared" si="5"/>
        <v>2493.8525014540296</v>
      </c>
      <c r="AI86" s="75">
        <f>PXIL!H86</f>
        <v>0</v>
      </c>
      <c r="AJ86" s="75">
        <f>PXIL!N86</f>
        <v>0</v>
      </c>
      <c r="AK86" s="75">
        <f>RTM_IEX!H86</f>
        <v>50.3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42</v>
      </c>
      <c r="AU86">
        <v>84</v>
      </c>
    </row>
    <row r="87" spans="1:47">
      <c r="A87" t="s">
        <v>129</v>
      </c>
      <c r="E87">
        <f>GT_NG!P87</f>
        <v>13.120986204872322</v>
      </c>
      <c r="F87">
        <f>GT_Spot!P87</f>
        <v>0</v>
      </c>
      <c r="G87">
        <f>PPCL_NG!P87</f>
        <v>33.950000000000003</v>
      </c>
      <c r="H87">
        <f>PPCL_Spot!P87</f>
        <v>5.51</v>
      </c>
      <c r="I87">
        <f>Bawana_NG!P87</f>
        <v>121.37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1185.1615975529703</v>
      </c>
      <c r="P87" s="77">
        <v>118.24543770978819</v>
      </c>
      <c r="Q87" s="77">
        <v>0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62.77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753.15000000000009</v>
      </c>
      <c r="AB87" s="117">
        <f>-STOA!N87</f>
        <v>0</v>
      </c>
      <c r="AC87">
        <f t="shared" si="3"/>
        <v>21.050903086090294</v>
      </c>
      <c r="AD87">
        <f t="shared" si="4"/>
        <v>2174.2271183815405</v>
      </c>
      <c r="AE87">
        <f>'IDT-1'!B87</f>
        <v>226</v>
      </c>
      <c r="AF87" s="26"/>
      <c r="AG87">
        <f t="shared" si="5"/>
        <v>2442.2271183815405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-98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42</v>
      </c>
      <c r="AU87">
        <v>85</v>
      </c>
    </row>
    <row r="88" spans="1:47">
      <c r="A88" t="s">
        <v>130</v>
      </c>
      <c r="E88">
        <f>GT_NG!P88</f>
        <v>13.120986204872322</v>
      </c>
      <c r="F88">
        <f>GT_Spot!P88</f>
        <v>0</v>
      </c>
      <c r="G88">
        <f>PPCL_NG!P88</f>
        <v>33.950000000000003</v>
      </c>
      <c r="H88">
        <f>PPCL_Spot!P88</f>
        <v>5.51</v>
      </c>
      <c r="I88">
        <f>Bawana_NG!P88</f>
        <v>121.37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1185.1615975529703</v>
      </c>
      <c r="P88" s="77">
        <v>118.24543770978819</v>
      </c>
      <c r="Q88" s="77">
        <v>0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61.230000000000004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753.15000000000009</v>
      </c>
      <c r="AB88" s="117">
        <f>-STOA!N88</f>
        <v>0</v>
      </c>
      <c r="AC88">
        <f t="shared" si="3"/>
        <v>20.699982240246875</v>
      </c>
      <c r="AD88">
        <f t="shared" si="4"/>
        <v>2211.0380392273842</v>
      </c>
      <c r="AE88">
        <f>'IDT-1'!B88</f>
        <v>278</v>
      </c>
      <c r="AF88" s="26"/>
      <c r="AG88">
        <f t="shared" si="5"/>
        <v>2531.0380392273842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-60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42</v>
      </c>
      <c r="AU88">
        <v>86</v>
      </c>
    </row>
    <row r="89" spans="1:47">
      <c r="A89" t="s">
        <v>131</v>
      </c>
      <c r="E89">
        <f>GT_NG!P89</f>
        <v>13.120986204872322</v>
      </c>
      <c r="F89">
        <f>GT_Spot!P89</f>
        <v>0</v>
      </c>
      <c r="G89">
        <f>PPCL_NG!P89</f>
        <v>33.950000000000003</v>
      </c>
      <c r="H89">
        <f>PPCL_Spot!P89</f>
        <v>5.51</v>
      </c>
      <c r="I89">
        <f>Bawana_NG!P89</f>
        <v>121.37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1187.3921719465807</v>
      </c>
      <c r="P89" s="77">
        <v>118.24543770978819</v>
      </c>
      <c r="Q89" s="77">
        <v>0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62.519999999999996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72.55</v>
      </c>
      <c r="Z89" s="75">
        <f>IEX!N89</f>
        <v>0</v>
      </c>
      <c r="AA89" s="117">
        <f>STOA!H89</f>
        <v>753.15000000000009</v>
      </c>
      <c r="AB89" s="117">
        <f>-STOA!N89</f>
        <v>0</v>
      </c>
      <c r="AC89">
        <f t="shared" si="3"/>
        <v>22.150678516863831</v>
      </c>
      <c r="AD89">
        <f t="shared" si="4"/>
        <v>2197.657917344377</v>
      </c>
      <c r="AE89">
        <f>'IDT-1'!B89</f>
        <v>243.107</v>
      </c>
      <c r="AF89" s="26"/>
      <c r="AG89">
        <f t="shared" si="5"/>
        <v>2482.764917344377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-148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42</v>
      </c>
      <c r="AU89">
        <v>87</v>
      </c>
    </row>
    <row r="90" spans="1:47">
      <c r="A90" t="s">
        <v>132</v>
      </c>
      <c r="E90">
        <f>GT_NG!P90</f>
        <v>13.120986204872322</v>
      </c>
      <c r="F90">
        <f>GT_Spot!P90</f>
        <v>0</v>
      </c>
      <c r="G90">
        <f>PPCL_NG!P90</f>
        <v>33.950000000000003</v>
      </c>
      <c r="H90">
        <f>PPCL_Spot!P90</f>
        <v>5.51</v>
      </c>
      <c r="I90">
        <f>Bawana_NG!P90</f>
        <v>121.37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1187.3921719465807</v>
      </c>
      <c r="P90" s="77">
        <v>118.24543770978819</v>
      </c>
      <c r="Q90" s="77">
        <v>0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61.19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103.06</v>
      </c>
      <c r="Z90" s="75">
        <f>IEX!N90</f>
        <v>0</v>
      </c>
      <c r="AA90" s="117">
        <f>STOA!H90</f>
        <v>753.15000000000009</v>
      </c>
      <c r="AB90" s="117">
        <f>-STOA!N90</f>
        <v>0</v>
      </c>
      <c r="AC90">
        <f t="shared" si="3"/>
        <v>22.106227294910642</v>
      </c>
      <c r="AD90">
        <f t="shared" si="4"/>
        <v>2369.4323685663308</v>
      </c>
      <c r="AE90">
        <f>'IDT-1'!B90</f>
        <v>170.64699999999999</v>
      </c>
      <c r="AF90" s="26"/>
      <c r="AG90">
        <f t="shared" si="5"/>
        <v>2582.0793685663307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-60</v>
      </c>
      <c r="AM90" s="75">
        <f>RTM_PXI!H90</f>
        <v>0</v>
      </c>
      <c r="AN90" s="75">
        <f>RTM_PXI!N90</f>
        <v>0</v>
      </c>
      <c r="AO90" s="192">
        <f>GDAM_IEX!H90</f>
        <v>54.55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42</v>
      </c>
      <c r="AU90">
        <v>88</v>
      </c>
    </row>
    <row r="91" spans="1:47">
      <c r="A91" t="s">
        <v>133</v>
      </c>
      <c r="E91">
        <f>GT_NG!P91</f>
        <v>13.120986204872322</v>
      </c>
      <c r="F91">
        <f>GT_Spot!P91</f>
        <v>0</v>
      </c>
      <c r="G91">
        <f>PPCL_NG!P91</f>
        <v>33.950000000000003</v>
      </c>
      <c r="H91">
        <f>PPCL_Spot!P91</f>
        <v>5.51</v>
      </c>
      <c r="I91">
        <f>Bawana_NG!P91</f>
        <v>139.61999999999998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1192.2018792230072</v>
      </c>
      <c r="P91" s="77">
        <v>118.24543770978819</v>
      </c>
      <c r="Q91" s="77">
        <v>0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59.51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881.73</v>
      </c>
      <c r="AB91" s="117">
        <f>-STOA!N91</f>
        <v>0</v>
      </c>
      <c r="AC91">
        <f t="shared" si="3"/>
        <v>22.514625403366118</v>
      </c>
      <c r="AD91">
        <f t="shared" si="4"/>
        <v>2467.6636777343015</v>
      </c>
      <c r="AE91">
        <f>'IDT-1'!B91</f>
        <v>157.553</v>
      </c>
      <c r="AF91" s="26"/>
      <c r="AG91">
        <f t="shared" si="5"/>
        <v>2667.2166777343014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-34</v>
      </c>
      <c r="AM91" s="75">
        <f>RTM_PXI!H91</f>
        <v>0</v>
      </c>
      <c r="AN91" s="75">
        <f>RTM_PXI!N91</f>
        <v>0</v>
      </c>
      <c r="AO91" s="192">
        <f>GDAM_IEX!H91</f>
        <v>80.290000000000006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42</v>
      </c>
      <c r="AU91">
        <v>89</v>
      </c>
    </row>
    <row r="92" spans="1:47">
      <c r="A92" t="s">
        <v>134</v>
      </c>
      <c r="E92">
        <f>GT_NG!P92</f>
        <v>13.120986204872322</v>
      </c>
      <c r="F92">
        <f>GT_Spot!P92</f>
        <v>0</v>
      </c>
      <c r="G92">
        <f>PPCL_NG!P92</f>
        <v>33.950000000000003</v>
      </c>
      <c r="H92">
        <f>PPCL_Spot!P92</f>
        <v>5.51</v>
      </c>
      <c r="I92">
        <f>Bawana_NG!P92</f>
        <v>139.61999999999998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1191.1677586670071</v>
      </c>
      <c r="P92" s="77">
        <v>118.24543770978819</v>
      </c>
      <c r="Q92" s="77">
        <v>0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58.07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881.73</v>
      </c>
      <c r="AB92" s="117">
        <f>-STOA!N92</f>
        <v>0</v>
      </c>
      <c r="AC92">
        <f t="shared" si="3"/>
        <v>23.048222847073806</v>
      </c>
      <c r="AD92">
        <f t="shared" si="4"/>
        <v>2563.925959734594</v>
      </c>
      <c r="AE92">
        <f>'IDT-1'!B92</f>
        <v>103.803</v>
      </c>
      <c r="AF92" s="26"/>
      <c r="AG92">
        <f t="shared" si="5"/>
        <v>2709.7289597345939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-16</v>
      </c>
      <c r="AM92" s="75">
        <f>RTM_PXI!H92</f>
        <v>0</v>
      </c>
      <c r="AN92" s="75">
        <f>RTM_PXI!N92</f>
        <v>0</v>
      </c>
      <c r="AO92" s="192">
        <f>GDAM_IEX!H92</f>
        <v>161.56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42</v>
      </c>
      <c r="AU92">
        <v>90</v>
      </c>
    </row>
    <row r="93" spans="1:47">
      <c r="A93" t="s">
        <v>135</v>
      </c>
      <c r="E93">
        <f>GT_NG!P93</f>
        <v>13.120986204872322</v>
      </c>
      <c r="F93">
        <f>GT_Spot!P93</f>
        <v>0</v>
      </c>
      <c r="G93">
        <f>PPCL_NG!P93</f>
        <v>33.950000000000003</v>
      </c>
      <c r="H93">
        <f>PPCL_Spot!P93</f>
        <v>5.51</v>
      </c>
      <c r="I93">
        <f>Bawana_NG!P93</f>
        <v>123.43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1177.6347202383447</v>
      </c>
      <c r="P93" s="77">
        <v>118.24543770978819</v>
      </c>
      <c r="Q93" s="77">
        <v>0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56.930000000000007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14.32</v>
      </c>
      <c r="Z93" s="75">
        <f>IEX!N93</f>
        <v>0</v>
      </c>
      <c r="AA93" s="117">
        <f>STOA!H93</f>
        <v>881.73</v>
      </c>
      <c r="AB93" s="117">
        <f>-STOA!N93</f>
        <v>0</v>
      </c>
      <c r="AC93">
        <f t="shared" si="3"/>
        <v>23.672978068546445</v>
      </c>
      <c r="AD93">
        <f t="shared" si="4"/>
        <v>2666.4381660844583</v>
      </c>
      <c r="AE93">
        <f>'IDT-1'!B93</f>
        <v>61.762999999999998</v>
      </c>
      <c r="AF93" s="26"/>
      <c r="AG93">
        <f t="shared" si="5"/>
        <v>2770.2011660844582</v>
      </c>
      <c r="AI93" s="75">
        <f>PXIL!H93</f>
        <v>0</v>
      </c>
      <c r="AJ93" s="75">
        <f>PXIL!N93</f>
        <v>0</v>
      </c>
      <c r="AK93" s="75">
        <f>RTM_IEX!H93</f>
        <v>55.14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210.1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42</v>
      </c>
      <c r="AU93">
        <v>91</v>
      </c>
    </row>
    <row r="94" spans="1:47">
      <c r="A94" t="s">
        <v>136</v>
      </c>
      <c r="E94">
        <f>GT_NG!P94</f>
        <v>13.120986204872322</v>
      </c>
      <c r="F94">
        <f>GT_Spot!P94</f>
        <v>0</v>
      </c>
      <c r="G94">
        <f>PPCL_NG!P94</f>
        <v>33.950000000000003</v>
      </c>
      <c r="H94">
        <f>PPCL_Spot!P94</f>
        <v>5.51</v>
      </c>
      <c r="I94">
        <f>Bawana_NG!P94</f>
        <v>123.43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1177.6347202383447</v>
      </c>
      <c r="P94" s="77">
        <v>118.24543770978819</v>
      </c>
      <c r="Q94" s="77">
        <v>0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61.57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881.73</v>
      </c>
      <c r="AB94" s="117">
        <f>-STOA!N94</f>
        <v>0</v>
      </c>
      <c r="AC94">
        <f t="shared" si="3"/>
        <v>24.011954068546448</v>
      </c>
      <c r="AD94">
        <f t="shared" si="4"/>
        <v>2704.6191900844588</v>
      </c>
      <c r="AE94">
        <f>'IDT-1'!B94</f>
        <v>37.412999999999997</v>
      </c>
      <c r="AF94" s="26"/>
      <c r="AG94">
        <f t="shared" si="5"/>
        <v>2784.0321900844588</v>
      </c>
      <c r="AI94" s="75">
        <f>PXIL!H94</f>
        <v>0</v>
      </c>
      <c r="AJ94" s="75">
        <f>PXIL!N94</f>
        <v>0</v>
      </c>
      <c r="AK94" s="75">
        <f>RTM_IEX!H94</f>
        <v>49.34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264.10000000000002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42</v>
      </c>
      <c r="AU94">
        <v>92</v>
      </c>
    </row>
    <row r="95" spans="1:47">
      <c r="A95" t="s">
        <v>137</v>
      </c>
      <c r="E95">
        <f>GT_NG!P95</f>
        <v>13.120986204872322</v>
      </c>
      <c r="F95">
        <f>GT_Spot!P95</f>
        <v>0</v>
      </c>
      <c r="G95">
        <f>PPCL_NG!P95</f>
        <v>33.950000000000003</v>
      </c>
      <c r="H95">
        <f>PPCL_Spot!P95</f>
        <v>5.51</v>
      </c>
      <c r="I95">
        <f>Bawana_NG!P95</f>
        <v>123.43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1172.2650630609858</v>
      </c>
      <c r="P95" s="77">
        <v>118.24543770978819</v>
      </c>
      <c r="Q95" s="77">
        <v>0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61.05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1001.18</v>
      </c>
      <c r="AB95" s="117">
        <f>-STOA!N95</f>
        <v>0</v>
      </c>
      <c r="AC95">
        <f t="shared" si="3"/>
        <v>23.981448145918375</v>
      </c>
      <c r="AD95">
        <f t="shared" si="4"/>
        <v>2652.9700388297274</v>
      </c>
      <c r="AE95">
        <f>'IDT-1'!B95</f>
        <v>30.146999999999998</v>
      </c>
      <c r="AF95" s="26"/>
      <c r="AG95">
        <f t="shared" si="5"/>
        <v>2725.1170388297273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-24</v>
      </c>
      <c r="AM95" s="75">
        <f>RTM_PXI!H95</f>
        <v>0</v>
      </c>
      <c r="AN95" s="75">
        <f>RTM_PXI!N95</f>
        <v>0</v>
      </c>
      <c r="AO95" s="192">
        <f>GDAM_IEX!H95</f>
        <v>172.2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42</v>
      </c>
      <c r="AU95">
        <v>93</v>
      </c>
    </row>
    <row r="96" spans="1:47">
      <c r="A96" t="s">
        <v>138</v>
      </c>
      <c r="E96">
        <f>GT_NG!P96</f>
        <v>13.120986204872322</v>
      </c>
      <c r="F96">
        <f>GT_Spot!P96</f>
        <v>0</v>
      </c>
      <c r="G96">
        <f>PPCL_NG!P96</f>
        <v>33.950000000000003</v>
      </c>
      <c r="H96">
        <f>PPCL_Spot!P96</f>
        <v>5.51</v>
      </c>
      <c r="I96">
        <f>Bawana_NG!P96</f>
        <v>123.43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1174.170021910586</v>
      </c>
      <c r="P96" s="77">
        <v>118.24543770978819</v>
      </c>
      <c r="Q96" s="77">
        <v>0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61.02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1001.18</v>
      </c>
      <c r="AB96" s="117">
        <f>-STOA!N96</f>
        <v>0</v>
      </c>
      <c r="AC96">
        <f t="shared" si="3"/>
        <v>24.040336723262168</v>
      </c>
      <c r="AD96">
        <f t="shared" si="4"/>
        <v>2707.8161091019842</v>
      </c>
      <c r="AE96">
        <f>'IDT-1'!B96</f>
        <v>23.672999999999998</v>
      </c>
      <c r="AF96" s="26"/>
      <c r="AG96">
        <f t="shared" si="5"/>
        <v>2773.489109101984</v>
      </c>
      <c r="AI96" s="75">
        <f>PXIL!H96</f>
        <v>0</v>
      </c>
      <c r="AJ96" s="75">
        <f>PXIL!N96</f>
        <v>0</v>
      </c>
      <c r="AK96" s="75">
        <f>RTM_IEX!H96</f>
        <v>20.32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180.91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42</v>
      </c>
      <c r="AU96">
        <v>94</v>
      </c>
    </row>
    <row r="97" spans="1:47">
      <c r="A97" t="s">
        <v>139</v>
      </c>
      <c r="E97">
        <f>GT_NG!P97</f>
        <v>13.120986204872322</v>
      </c>
      <c r="F97">
        <f>GT_Spot!P97</f>
        <v>0</v>
      </c>
      <c r="G97">
        <f>PPCL_NG!P97</f>
        <v>33.950000000000003</v>
      </c>
      <c r="H97">
        <f>PPCL_Spot!P97</f>
        <v>5.51</v>
      </c>
      <c r="I97">
        <f>Bawana_NG!P97</f>
        <v>123.43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1174.170021910586</v>
      </c>
      <c r="P97" s="77">
        <v>118.24543770978819</v>
      </c>
      <c r="Q97" s="77">
        <v>0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60.7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1001.18</v>
      </c>
      <c r="AB97" s="117">
        <f>-STOA!N97</f>
        <v>0</v>
      </c>
      <c r="AC97">
        <f t="shared" si="3"/>
        <v>24.396585226894132</v>
      </c>
      <c r="AD97">
        <f t="shared" si="4"/>
        <v>2645.4898605983522</v>
      </c>
      <c r="AE97">
        <f>'IDT-1'!B97</f>
        <v>0</v>
      </c>
      <c r="AF97" s="26"/>
      <c r="AG97">
        <f t="shared" si="5"/>
        <v>2687.4898605983522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-51</v>
      </c>
      <c r="AM97" s="75">
        <f>RTM_PXI!H97</f>
        <v>0</v>
      </c>
      <c r="AN97" s="75">
        <f>RTM_PXI!N97</f>
        <v>0</v>
      </c>
      <c r="AO97" s="192">
        <f>GDAM_IEX!H97</f>
        <v>190.58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42</v>
      </c>
      <c r="AU97">
        <v>95</v>
      </c>
    </row>
    <row r="98" spans="1:47">
      <c r="A98" t="s">
        <v>140</v>
      </c>
      <c r="E98">
        <f>GT_NG!P98</f>
        <v>13.120986204872322</v>
      </c>
      <c r="F98">
        <f>GT_Spot!P98</f>
        <v>0</v>
      </c>
      <c r="G98">
        <f>PPCL_NG!P98</f>
        <v>33.950000000000003</v>
      </c>
      <c r="H98">
        <f>PPCL_Spot!P98</f>
        <v>5.51</v>
      </c>
      <c r="I98">
        <f>Bawana_NG!P98</f>
        <v>123.43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1174.170021910586</v>
      </c>
      <c r="P98" s="77">
        <v>118.24543770978819</v>
      </c>
      <c r="Q98" s="77">
        <v>0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60.42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1001.18</v>
      </c>
      <c r="AB98" s="117">
        <f>-STOA!N98</f>
        <v>0</v>
      </c>
      <c r="AC98">
        <f t="shared" si="3"/>
        <v>24.258378421405833</v>
      </c>
      <c r="AD98">
        <f t="shared" si="4"/>
        <v>2674.1180674038405</v>
      </c>
      <c r="AE98">
        <f>'IDT-1'!B98</f>
        <v>0</v>
      </c>
      <c r="AF98" s="26"/>
      <c r="AG98">
        <f t="shared" si="5"/>
        <v>2716.1180674038405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-29</v>
      </c>
      <c r="AM98" s="75">
        <f>RTM_PXI!H98</f>
        <v>0</v>
      </c>
      <c r="AN98" s="75">
        <f>RTM_PXI!N98</f>
        <v>0</v>
      </c>
      <c r="AO98" s="192">
        <f>GDAM_IEX!H98</f>
        <v>197.35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42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0.28896899116556851</v>
      </c>
      <c r="F99">
        <f t="shared" si="6"/>
        <v>0</v>
      </c>
      <c r="G99">
        <f t="shared" si="6"/>
        <v>0.81479999999999886</v>
      </c>
      <c r="H99">
        <f t="shared" si="6"/>
        <v>0.12637247316052838</v>
      </c>
      <c r="I99">
        <f t="shared" si="6"/>
        <v>2.4368664394299393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23.558274994036413</v>
      </c>
      <c r="P99" s="77">
        <f t="shared" si="6"/>
        <v>2.7731808285504052</v>
      </c>
      <c r="Q99" s="77">
        <f t="shared" si="6"/>
        <v>0</v>
      </c>
      <c r="R99" s="80">
        <f t="shared" si="6"/>
        <v>0.40531084255359212</v>
      </c>
      <c r="S99" s="80">
        <f t="shared" si="6"/>
        <v>0</v>
      </c>
      <c r="T99" s="78">
        <f t="shared" si="6"/>
        <v>2.3649674999999997</v>
      </c>
      <c r="U99" s="78">
        <f t="shared" si="6"/>
        <v>1.4506300000000005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0.25878999999999996</v>
      </c>
      <c r="Z99" s="75">
        <f t="shared" si="6"/>
        <v>0</v>
      </c>
      <c r="AA99" s="117">
        <f t="shared" si="6"/>
        <v>20.386829999999975</v>
      </c>
      <c r="AB99" s="117">
        <f t="shared" si="6"/>
        <v>0</v>
      </c>
      <c r="AC99">
        <f t="shared" si="6"/>
        <v>0.5014564121675481</v>
      </c>
      <c r="AD99">
        <f t="shared" si="6"/>
        <v>55.293473156728922</v>
      </c>
      <c r="AE99">
        <f t="shared" si="6"/>
        <v>0.54577649999999978</v>
      </c>
      <c r="AG99">
        <f t="shared" si="6"/>
        <v>55.90824965672892</v>
      </c>
      <c r="AI99">
        <f t="shared" si="6"/>
        <v>0</v>
      </c>
      <c r="AJ99">
        <f t="shared" si="6"/>
        <v>0</v>
      </c>
      <c r="AK99">
        <f t="shared" si="6"/>
        <v>1.1323375</v>
      </c>
      <c r="AL99">
        <f t="shared" si="6"/>
        <v>-0.59175</v>
      </c>
      <c r="AM99">
        <f t="shared" si="6"/>
        <v>0</v>
      </c>
      <c r="AN99">
        <f t="shared" si="6"/>
        <v>0</v>
      </c>
      <c r="AO99">
        <f t="shared" si="6"/>
        <v>0.38934999999999997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6.9000000000000006E-2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0.29399999999999998</v>
      </c>
      <c r="AU101" s="70" t="s">
        <v>443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-0.22500000000000001</v>
      </c>
      <c r="AU102" s="70" t="s">
        <v>444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44756</v>
      </c>
      <c r="B1" s="224"/>
      <c r="C1" s="224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8" t="s">
        <v>338</v>
      </c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6" t="s">
        <v>334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383</v>
      </c>
      <c r="AJ1" s="223" t="s">
        <v>411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2" t="s">
        <v>412</v>
      </c>
      <c r="AP1" s="222" t="s">
        <v>413</v>
      </c>
      <c r="AQ1" s="222" t="s">
        <v>414</v>
      </c>
      <c r="AR1" s="222" t="s">
        <v>415</v>
      </c>
    </row>
    <row r="2" spans="1:44">
      <c r="A2" s="27" t="s">
        <v>44</v>
      </c>
      <c r="B2" s="224"/>
      <c r="C2" s="224"/>
      <c r="D2" s="216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79"/>
      <c r="T2" s="82" t="s">
        <v>314</v>
      </c>
      <c r="U2" s="226"/>
      <c r="V2" s="107" t="s">
        <v>303</v>
      </c>
      <c r="W2" s="107" t="s">
        <v>303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GT_NG!Q3</f>
        <v>6.9724684473143537</v>
      </c>
      <c r="F3">
        <f>GT_Spot!Q3</f>
        <v>0</v>
      </c>
      <c r="G3">
        <f>PPCL_NG!Q3</f>
        <v>19.28</v>
      </c>
      <c r="H3">
        <f>PPCL_Spot!Q3</f>
        <v>3.2259375000000001</v>
      </c>
      <c r="I3">
        <f>Bawana_NG!Q3</f>
        <v>42.000000000000007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747.10019282795315</v>
      </c>
      <c r="P3" s="77">
        <v>68.377361780932901</v>
      </c>
      <c r="Q3" s="77">
        <v>0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110.2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-5</v>
      </c>
      <c r="AA3" s="117">
        <f>STOA!I3</f>
        <v>369.86</v>
      </c>
      <c r="AB3" s="117">
        <f>-STOA!O3</f>
        <v>0</v>
      </c>
      <c r="AC3">
        <f>SUMIF(B3:AB3,"&gt;0")*$AC$2-SUMIF(B3:AB3,"&lt;0")*($AC$2/(1-$AC$2))+SUMIF(AI3:AR3,"&gt;0")*$AC$2-SUMIF(AI3:AR3,"&lt;0")*($AC$2/(1-$AC$2))</f>
        <v>12.074131090505542</v>
      </c>
      <c r="AD3">
        <f>SUM(B3:AB3,AI3:AR3)-AC3</f>
        <v>1349.941829465695</v>
      </c>
      <c r="AE3">
        <f>'IDT-1'!C3</f>
        <v>0</v>
      </c>
      <c r="AF3" s="26"/>
      <c r="AG3">
        <f>SUM(AD3:AF3)</f>
        <v>1349.941829465695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6.9724684473143537</v>
      </c>
      <c r="F4">
        <f>GT_Spot!Q4</f>
        <v>0</v>
      </c>
      <c r="G4">
        <f>PPCL_NG!Q4</f>
        <v>19.28</v>
      </c>
      <c r="H4">
        <f>PPCL_Spot!Q4</f>
        <v>3.2259375000000001</v>
      </c>
      <c r="I4">
        <f>Bawana_NG!Q4</f>
        <v>49.919999999999995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748.70550356195315</v>
      </c>
      <c r="P4" s="77">
        <v>68.377361780932901</v>
      </c>
      <c r="Q4" s="77">
        <v>0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109.94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-20</v>
      </c>
      <c r="AA4" s="117">
        <f>STOA!I4</f>
        <v>369.86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12.288837737797671</v>
      </c>
      <c r="AD4">
        <f t="shared" ref="AD4:AD67" si="1">SUM(B4:AB4,AI4:AR4)-AC4</f>
        <v>1343.9924335524029</v>
      </c>
      <c r="AE4">
        <f>'IDT-1'!C4</f>
        <v>0</v>
      </c>
      <c r="AF4" s="26"/>
      <c r="AG4">
        <f t="shared" ref="AG4:AG67" si="2">SUM(AD4:AF4)</f>
        <v>1343.9924335524029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6.9724684473143537</v>
      </c>
      <c r="F5">
        <f>GT_Spot!Q5</f>
        <v>0</v>
      </c>
      <c r="G5">
        <f>PPCL_NG!Q5</f>
        <v>19.28</v>
      </c>
      <c r="H5">
        <f>PPCL_Spot!Q5</f>
        <v>3.2259375000000001</v>
      </c>
      <c r="I5">
        <f>Bawana_NG!Q5</f>
        <v>42.000000000000007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724.6847832566325</v>
      </c>
      <c r="P5" s="77">
        <v>68.377361780932901</v>
      </c>
      <c r="Q5" s="77">
        <v>0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112.77000000000001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-25</v>
      </c>
      <c r="AA5" s="117">
        <f>STOA!I5</f>
        <v>369.86</v>
      </c>
      <c r="AB5" s="117">
        <f>-STOA!O5</f>
        <v>0</v>
      </c>
      <c r="AC5">
        <f t="shared" si="0"/>
        <v>12.077054036721826</v>
      </c>
      <c r="AD5">
        <f t="shared" si="1"/>
        <v>1310.093496948158</v>
      </c>
      <c r="AE5">
        <f>'IDT-1'!C5</f>
        <v>0</v>
      </c>
      <c r="AF5" s="26"/>
      <c r="AG5">
        <f t="shared" si="2"/>
        <v>1310.093496948158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6.9724684473143537</v>
      </c>
      <c r="F6">
        <f>GT_Spot!Q6</f>
        <v>0</v>
      </c>
      <c r="G6">
        <f>PPCL_NG!Q6</f>
        <v>19.28</v>
      </c>
      <c r="H6">
        <f>PPCL_Spot!Q6</f>
        <v>3.2259375000000001</v>
      </c>
      <c r="I6">
        <f>Bawana_NG!Q6</f>
        <v>49.92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724.6847832566325</v>
      </c>
      <c r="P6" s="77">
        <v>68.377361780932901</v>
      </c>
      <c r="Q6" s="77">
        <v>0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112.60000000000001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-40</v>
      </c>
      <c r="AA6" s="117">
        <f>STOA!I6</f>
        <v>369.86</v>
      </c>
      <c r="AB6" s="117">
        <f>-STOA!O6</f>
        <v>0</v>
      </c>
      <c r="AC6">
        <f t="shared" si="0"/>
        <v>12.278425949554755</v>
      </c>
      <c r="AD6">
        <f t="shared" si="1"/>
        <v>1302.6421250353251</v>
      </c>
      <c r="AE6">
        <f>'IDT-1'!C6</f>
        <v>0</v>
      </c>
      <c r="AF6" s="26"/>
      <c r="AG6">
        <f t="shared" si="2"/>
        <v>1302.6421250353251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6.9724684473143537</v>
      </c>
      <c r="F7">
        <f>GT_Spot!Q7</f>
        <v>0</v>
      </c>
      <c r="G7">
        <f>PPCL_NG!Q7</f>
        <v>19.28</v>
      </c>
      <c r="H7">
        <f>PPCL_Spot!Q7</f>
        <v>3.2259375000000001</v>
      </c>
      <c r="I7">
        <f>Bawana_NG!Q7</f>
        <v>42.000000000000007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724.03384108811474</v>
      </c>
      <c r="P7" s="77">
        <v>33.858492900698799</v>
      </c>
      <c r="Q7" s="77">
        <v>0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112.29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-25.1</v>
      </c>
      <c r="AA7" s="117">
        <f>STOA!I7</f>
        <v>369.86</v>
      </c>
      <c r="AB7" s="117">
        <f>-STOA!O7</f>
        <v>0</v>
      </c>
      <c r="AC7">
        <f t="shared" si="0"/>
        <v>11.76422351224503</v>
      </c>
      <c r="AD7">
        <f t="shared" si="1"/>
        <v>1274.656516423883</v>
      </c>
      <c r="AE7">
        <f>'IDT-1'!C7</f>
        <v>0</v>
      </c>
      <c r="AF7" s="26"/>
      <c r="AG7">
        <f t="shared" si="2"/>
        <v>1274.656516423883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6.9724684473143537</v>
      </c>
      <c r="F8">
        <f>GT_Spot!Q8</f>
        <v>0</v>
      </c>
      <c r="G8">
        <f>PPCL_NG!Q8</f>
        <v>19.28</v>
      </c>
      <c r="H8">
        <f>PPCL_Spot!Q8</f>
        <v>3.2259375000000001</v>
      </c>
      <c r="I8">
        <f>Bawana_NG!Q8</f>
        <v>42.000000000000007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698.1224034932668</v>
      </c>
      <c r="P8" s="77">
        <v>33.858492900698799</v>
      </c>
      <c r="Q8" s="77">
        <v>0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111.75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-10</v>
      </c>
      <c r="AA8" s="117">
        <f>STOA!I8</f>
        <v>369.86</v>
      </c>
      <c r="AB8" s="117">
        <f>-STOA!O8</f>
        <v>0</v>
      </c>
      <c r="AC8">
        <f t="shared" si="0"/>
        <v>11.397391135825218</v>
      </c>
      <c r="AD8">
        <f t="shared" si="1"/>
        <v>1263.6719112054548</v>
      </c>
      <c r="AE8">
        <f>'IDT-1'!C8</f>
        <v>0</v>
      </c>
      <c r="AF8" s="26"/>
      <c r="AG8">
        <f t="shared" si="2"/>
        <v>1263.6719112054548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6.9724684473143537</v>
      </c>
      <c r="F9">
        <f>GT_Spot!Q9</f>
        <v>0</v>
      </c>
      <c r="G9">
        <f>PPCL_NG!Q9</f>
        <v>19.28</v>
      </c>
      <c r="H9">
        <f>PPCL_Spot!Q9</f>
        <v>3.2259375000000001</v>
      </c>
      <c r="I9">
        <f>Bawana_NG!Q9</f>
        <v>49.92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696.35070193126683</v>
      </c>
      <c r="P9" s="77">
        <v>33.858492900698799</v>
      </c>
      <c r="Q9" s="77">
        <v>0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111.30000000000001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-35</v>
      </c>
      <c r="AA9" s="117">
        <f>STOA!I9</f>
        <v>369.86</v>
      </c>
      <c r="AB9" s="117">
        <f>-STOA!O9</f>
        <v>0</v>
      </c>
      <c r="AC9">
        <f t="shared" si="0"/>
        <v>11.924865350134501</v>
      </c>
      <c r="AD9">
        <f t="shared" si="1"/>
        <v>1272.8627354291457</v>
      </c>
      <c r="AE9">
        <f>'IDT-1'!C9</f>
        <v>0</v>
      </c>
      <c r="AF9" s="26"/>
      <c r="AG9">
        <f t="shared" si="2"/>
        <v>1272.8627354291457</v>
      </c>
      <c r="AI9" s="75">
        <f>PXIL!I9</f>
        <v>0</v>
      </c>
      <c r="AJ9" s="75">
        <f>PXIL!O9</f>
        <v>0</v>
      </c>
      <c r="AK9" s="75">
        <f>RTM_IEX!I9</f>
        <v>29.02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6.9724684473143537</v>
      </c>
      <c r="F10">
        <f>GT_Spot!Q10</f>
        <v>0</v>
      </c>
      <c r="G10">
        <f>PPCL_NG!Q10</f>
        <v>19.28</v>
      </c>
      <c r="H10">
        <f>PPCL_Spot!Q10</f>
        <v>3.2259375000000001</v>
      </c>
      <c r="I10">
        <f>Bawana_NG!Q10</f>
        <v>40.242339345123447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696.35059861467687</v>
      </c>
      <c r="P10" s="77">
        <v>33.858492900698799</v>
      </c>
      <c r="Q10" s="77">
        <v>0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108.43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-50</v>
      </c>
      <c r="AA10" s="117">
        <f>STOA!I10</f>
        <v>369.86</v>
      </c>
      <c r="AB10" s="117">
        <f>-STOA!O10</f>
        <v>0</v>
      </c>
      <c r="AC10">
        <f t="shared" si="0"/>
        <v>11.869803490462431</v>
      </c>
      <c r="AD10">
        <f t="shared" si="1"/>
        <v>1196.3500333173511</v>
      </c>
      <c r="AE10">
        <f>'IDT-1'!C10</f>
        <v>0</v>
      </c>
      <c r="AF10" s="26"/>
      <c r="AG10">
        <f t="shared" si="2"/>
        <v>1196.3500333173511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-20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7.1799823891987087</v>
      </c>
      <c r="F11">
        <f>GT_Spot!Q11</f>
        <v>0</v>
      </c>
      <c r="G11">
        <f>PPCL_NG!Q11</f>
        <v>19.28</v>
      </c>
      <c r="H11">
        <f>PPCL_Spot!Q11</f>
        <v>3.33</v>
      </c>
      <c r="I11">
        <f>Bawana_NG!Q11</f>
        <v>42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696.35059861467687</v>
      </c>
      <c r="P11" s="77">
        <v>33.858492900698799</v>
      </c>
      <c r="Q11" s="77">
        <v>0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108.29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-65</v>
      </c>
      <c r="AA11" s="117">
        <f>STOA!I11</f>
        <v>369.86</v>
      </c>
      <c r="AB11" s="117">
        <f>-STOA!O11</f>
        <v>0</v>
      </c>
      <c r="AC11">
        <f t="shared" si="0"/>
        <v>11.842390139302951</v>
      </c>
      <c r="AD11">
        <f t="shared" si="1"/>
        <v>1203.3066837652714</v>
      </c>
      <c r="AE11">
        <f>'IDT-1'!C11</f>
        <v>0</v>
      </c>
      <c r="AF11" s="26"/>
      <c r="AG11">
        <f t="shared" si="2"/>
        <v>1203.3066837652714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7.1799823891987087</v>
      </c>
      <c r="F12">
        <f>GT_Spot!Q12</f>
        <v>0</v>
      </c>
      <c r="G12">
        <f>PPCL_NG!Q12</f>
        <v>19.28</v>
      </c>
      <c r="H12">
        <f>PPCL_Spot!Q12</f>
        <v>3.33</v>
      </c>
      <c r="I12">
        <f>Bawana_NG!Q12</f>
        <v>42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696.35059861467687</v>
      </c>
      <c r="P12" s="77">
        <v>33.858492900698799</v>
      </c>
      <c r="Q12" s="77">
        <v>0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107.92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-75</v>
      </c>
      <c r="AA12" s="117">
        <f>STOA!I12</f>
        <v>369.86</v>
      </c>
      <c r="AB12" s="117">
        <f>-STOA!O12</f>
        <v>0</v>
      </c>
      <c r="AC12">
        <f t="shared" si="0"/>
        <v>11.927915414524906</v>
      </c>
      <c r="AD12">
        <f t="shared" si="1"/>
        <v>1192.8511584900496</v>
      </c>
      <c r="AE12">
        <f>'IDT-1'!C12</f>
        <v>0</v>
      </c>
      <c r="AF12" s="26"/>
      <c r="AG12">
        <f t="shared" si="2"/>
        <v>1192.8511584900496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7.1799823891987087</v>
      </c>
      <c r="F13">
        <f>GT_Spot!Q13</f>
        <v>0</v>
      </c>
      <c r="G13">
        <f>PPCL_NG!Q13</f>
        <v>19.28</v>
      </c>
      <c r="H13">
        <f>PPCL_Spot!Q13</f>
        <v>3.33</v>
      </c>
      <c r="I13">
        <f>Bawana_NG!Q13</f>
        <v>42.001974797818313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696.37701077168003</v>
      </c>
      <c r="P13" s="77">
        <v>33.858492900698799</v>
      </c>
      <c r="Q13" s="77">
        <v>0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107.53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-90</v>
      </c>
      <c r="AA13" s="117">
        <f>STOA!I13</f>
        <v>369.86</v>
      </c>
      <c r="AB13" s="117">
        <f>-STOA!O13</f>
        <v>0</v>
      </c>
      <c r="AC13">
        <f t="shared" si="0"/>
        <v>12.057905132560261</v>
      </c>
      <c r="AD13">
        <f t="shared" si="1"/>
        <v>1177.3595557268354</v>
      </c>
      <c r="AE13">
        <f>'IDT-1'!C13</f>
        <v>0</v>
      </c>
      <c r="AF13" s="26"/>
      <c r="AG13">
        <f t="shared" si="2"/>
        <v>1177.3595557268354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7.1799823891987087</v>
      </c>
      <c r="F14">
        <f>GT_Spot!Q14</f>
        <v>0</v>
      </c>
      <c r="G14">
        <f>PPCL_NG!Q14</f>
        <v>19.28</v>
      </c>
      <c r="H14">
        <f>PPCL_Spot!Q14</f>
        <v>3.33</v>
      </c>
      <c r="I14">
        <f>Bawana_NG!Q14</f>
        <v>42.001974797818313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696.51614970733999</v>
      </c>
      <c r="P14" s="77">
        <v>33.859999999999992</v>
      </c>
      <c r="Q14" s="77">
        <v>0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107.17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-105</v>
      </c>
      <c r="AA14" s="117">
        <f>STOA!I14</f>
        <v>369.86</v>
      </c>
      <c r="AB14" s="117">
        <f>-STOA!O14</f>
        <v>0</v>
      </c>
      <c r="AC14">
        <f t="shared" si="0"/>
        <v>12.18914673050085</v>
      </c>
      <c r="AD14">
        <f t="shared" si="1"/>
        <v>1162.008960163856</v>
      </c>
      <c r="AE14">
        <f>'IDT-1'!C14</f>
        <v>0</v>
      </c>
      <c r="AF14" s="26"/>
      <c r="AG14">
        <f t="shared" si="2"/>
        <v>1162.008960163856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7.1799823891987087</v>
      </c>
      <c r="F15">
        <f>GT_Spot!Q15</f>
        <v>0</v>
      </c>
      <c r="G15">
        <f>PPCL_NG!Q15</f>
        <v>19.28</v>
      </c>
      <c r="H15">
        <f>PPCL_Spot!Q15</f>
        <v>3.33</v>
      </c>
      <c r="I15">
        <f>Bawana_NG!Q15</f>
        <v>42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660.6254022544756</v>
      </c>
      <c r="P15" s="77">
        <v>33.859999999999992</v>
      </c>
      <c r="Q15" s="77">
        <v>0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106.82000000000001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-65</v>
      </c>
      <c r="AA15" s="117">
        <f>STOA!I15</f>
        <v>333.2</v>
      </c>
      <c r="AB15" s="117">
        <f>-STOA!O15</f>
        <v>0</v>
      </c>
      <c r="AC15">
        <f t="shared" si="0"/>
        <v>11.277573673807032</v>
      </c>
      <c r="AD15">
        <f t="shared" si="1"/>
        <v>1139.6878109698675</v>
      </c>
      <c r="AE15">
        <f>'IDT-1'!C15</f>
        <v>0</v>
      </c>
      <c r="AF15" s="26"/>
      <c r="AG15">
        <f t="shared" si="2"/>
        <v>1139.6878109698675</v>
      </c>
      <c r="AI15" s="75">
        <f>PXIL!I15</f>
        <v>0</v>
      </c>
      <c r="AJ15" s="75">
        <f>PXIL!O15</f>
        <v>0</v>
      </c>
      <c r="AK15" s="75">
        <f>RTM_IEX!I15</f>
        <v>9.67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13.68212927756654</v>
      </c>
      <c r="F16">
        <f>GT_Spot!Q16</f>
        <v>0</v>
      </c>
      <c r="G16">
        <f>PPCL_NG!Q16</f>
        <v>19.28</v>
      </c>
      <c r="H16">
        <f>PPCL_Spot!Q16</f>
        <v>6.28</v>
      </c>
      <c r="I16">
        <f>Bawana_NG!Q16</f>
        <v>42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661.49989402847564</v>
      </c>
      <c r="P16" s="77">
        <v>33.859999999999992</v>
      </c>
      <c r="Q16" s="77">
        <v>0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106.46000000000001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-85</v>
      </c>
      <c r="AA16" s="117">
        <f>STOA!I16</f>
        <v>333.2</v>
      </c>
      <c r="AB16" s="117">
        <f>-STOA!O16</f>
        <v>0</v>
      </c>
      <c r="AC16">
        <f t="shared" si="0"/>
        <v>11.798218644479773</v>
      </c>
      <c r="AD16">
        <f t="shared" si="1"/>
        <v>1158.1538046615626</v>
      </c>
      <c r="AE16">
        <f>'IDT-1'!C16</f>
        <v>0</v>
      </c>
      <c r="AF16" s="26"/>
      <c r="AG16">
        <f t="shared" si="2"/>
        <v>1158.1538046615626</v>
      </c>
      <c r="AI16" s="75">
        <f>PXIL!I16</f>
        <v>0</v>
      </c>
      <c r="AJ16" s="75">
        <f>PXIL!O16</f>
        <v>0</v>
      </c>
      <c r="AK16" s="75">
        <f>RTM_IEX!I16</f>
        <v>38.69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7.5354270619313182</v>
      </c>
      <c r="F17">
        <f>GT_Spot!Q17</f>
        <v>0</v>
      </c>
      <c r="G17">
        <f>PPCL_NG!Q17</f>
        <v>19.28</v>
      </c>
      <c r="H17">
        <f>PPCL_Spot!Q17</f>
        <v>2.41</v>
      </c>
      <c r="I17">
        <f>Bawana_NG!Q17</f>
        <v>42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637.72054991501091</v>
      </c>
      <c r="P17" s="77">
        <v>33.859999999999992</v>
      </c>
      <c r="Q17" s="77">
        <v>0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88.78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-49</v>
      </c>
      <c r="AA17" s="117">
        <f>STOA!I17</f>
        <v>333.2</v>
      </c>
      <c r="AB17" s="117">
        <f>-STOA!O17</f>
        <v>0</v>
      </c>
      <c r="AC17">
        <f t="shared" si="0"/>
        <v>10.685144845984663</v>
      </c>
      <c r="AD17">
        <f t="shared" si="1"/>
        <v>1105.1008321309575</v>
      </c>
      <c r="AE17">
        <f>'IDT-1'!C17</f>
        <v>0</v>
      </c>
      <c r="AF17" s="26"/>
      <c r="AG17">
        <f t="shared" si="2"/>
        <v>1105.1008321309575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7.5354270619313182</v>
      </c>
      <c r="F18">
        <f>GT_Spot!Q18</f>
        <v>0</v>
      </c>
      <c r="G18">
        <f>PPCL_NG!Q18</f>
        <v>19.28</v>
      </c>
      <c r="H18">
        <f>PPCL_Spot!Q18</f>
        <v>2.41</v>
      </c>
      <c r="I18">
        <f>Bawana_NG!Q18</f>
        <v>42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637.72054991501091</v>
      </c>
      <c r="P18" s="77">
        <v>33.859999999999992</v>
      </c>
      <c r="Q18" s="77">
        <v>0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88.24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-69</v>
      </c>
      <c r="AA18" s="117">
        <f>STOA!I18</f>
        <v>333.2</v>
      </c>
      <c r="AB18" s="117">
        <f>-STOA!O18</f>
        <v>0</v>
      </c>
      <c r="AC18">
        <f t="shared" si="0"/>
        <v>10.857955396428569</v>
      </c>
      <c r="AD18">
        <f t="shared" si="1"/>
        <v>1084.3880215805136</v>
      </c>
      <c r="AE18">
        <f>'IDT-1'!C18</f>
        <v>0</v>
      </c>
      <c r="AF18" s="26"/>
      <c r="AG18">
        <f t="shared" si="2"/>
        <v>1084.3880215805136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7.5354270619313182</v>
      </c>
      <c r="F19">
        <f>GT_Spot!Q19</f>
        <v>0</v>
      </c>
      <c r="G19">
        <f>PPCL_NG!Q19</f>
        <v>19.28</v>
      </c>
      <c r="H19">
        <f>PPCL_Spot!Q19</f>
        <v>2.71</v>
      </c>
      <c r="I19">
        <f>Bawana_NG!Q19</f>
        <v>42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693.63388013963197</v>
      </c>
      <c r="P19" s="77">
        <v>33.859999999999992</v>
      </c>
      <c r="Q19" s="77">
        <v>0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78.149999999999991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-68</v>
      </c>
      <c r="AA19" s="117">
        <f>STOA!I19</f>
        <v>333.2</v>
      </c>
      <c r="AB19" s="117">
        <f>-STOA!O19</f>
        <v>0</v>
      </c>
      <c r="AC19">
        <f t="shared" si="0"/>
        <v>11.25496257488304</v>
      </c>
      <c r="AD19">
        <f t="shared" si="1"/>
        <v>1131.1143446266803</v>
      </c>
      <c r="AE19">
        <f>'IDT-1'!C19</f>
        <v>0</v>
      </c>
      <c r="AF19" s="26"/>
      <c r="AG19">
        <f t="shared" si="2"/>
        <v>1131.1143446266803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7.5354270619313182</v>
      </c>
      <c r="F20">
        <f>GT_Spot!Q20</f>
        <v>0</v>
      </c>
      <c r="G20">
        <f>PPCL_NG!Q20</f>
        <v>19.28</v>
      </c>
      <c r="H20">
        <f>PPCL_Spot!Q20</f>
        <v>2.71</v>
      </c>
      <c r="I20">
        <f>Bawana_NG!Q20</f>
        <v>42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692.41314496363202</v>
      </c>
      <c r="P20" s="77">
        <v>33.859999999999992</v>
      </c>
      <c r="Q20" s="77">
        <v>0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77.61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-83</v>
      </c>
      <c r="AA20" s="117">
        <f>STOA!I20</f>
        <v>333.2</v>
      </c>
      <c r="AB20" s="117">
        <f>-STOA!O20</f>
        <v>0</v>
      </c>
      <c r="AC20">
        <f t="shared" si="0"/>
        <v>11.37264001816717</v>
      </c>
      <c r="AD20">
        <f t="shared" si="1"/>
        <v>1114.2359320073961</v>
      </c>
      <c r="AE20">
        <f>'IDT-1'!C20</f>
        <v>0</v>
      </c>
      <c r="AF20" s="26"/>
      <c r="AG20">
        <f t="shared" si="2"/>
        <v>1114.2359320073961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7.5354270619313182</v>
      </c>
      <c r="F21">
        <f>GT_Spot!Q21</f>
        <v>0</v>
      </c>
      <c r="G21">
        <f>PPCL_NG!Q21</f>
        <v>19.28</v>
      </c>
      <c r="H21">
        <f>PPCL_Spot!Q21</f>
        <v>2.71</v>
      </c>
      <c r="I21">
        <f>Bawana_NG!Q21</f>
        <v>42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692.41413251202596</v>
      </c>
      <c r="P21" s="77">
        <v>33.859999999999992</v>
      </c>
      <c r="Q21" s="77">
        <v>0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87.6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-109</v>
      </c>
      <c r="AA21" s="117">
        <f>STOA!I21</f>
        <v>333.2</v>
      </c>
      <c r="AB21" s="117">
        <f>-STOA!O21</f>
        <v>0</v>
      </c>
      <c r="AC21">
        <f t="shared" si="0"/>
        <v>12.046517125057928</v>
      </c>
      <c r="AD21">
        <f t="shared" si="1"/>
        <v>1057.5530424488993</v>
      </c>
      <c r="AE21">
        <f>'IDT-1'!C21</f>
        <v>0</v>
      </c>
      <c r="AF21" s="26"/>
      <c r="AG21">
        <f t="shared" si="2"/>
        <v>1057.5530424488993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-40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7.5354270619313182</v>
      </c>
      <c r="F22">
        <f>GT_Spot!Q22</f>
        <v>0</v>
      </c>
      <c r="G22">
        <f>PPCL_NG!Q22</f>
        <v>19.28</v>
      </c>
      <c r="H22">
        <f>PPCL_Spot!Q22</f>
        <v>2.71</v>
      </c>
      <c r="I22">
        <f>Bawana_NG!Q22</f>
        <v>42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680.2759893174989</v>
      </c>
      <c r="P22" s="77">
        <v>33.859999999999992</v>
      </c>
      <c r="Q22" s="77">
        <v>0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87.19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-119</v>
      </c>
      <c r="AA22" s="117">
        <f>STOA!I22</f>
        <v>333.2</v>
      </c>
      <c r="AB22" s="117">
        <f>-STOA!O22</f>
        <v>0</v>
      </c>
      <c r="AC22">
        <f t="shared" si="0"/>
        <v>11.989362230079262</v>
      </c>
      <c r="AD22">
        <f t="shared" si="1"/>
        <v>1039.0620541493511</v>
      </c>
      <c r="AE22">
        <f>'IDT-1'!C22</f>
        <v>0</v>
      </c>
      <c r="AF22" s="26"/>
      <c r="AG22">
        <f t="shared" si="2"/>
        <v>1039.0620541493511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-36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7.5354270619313182</v>
      </c>
      <c r="F23">
        <f>GT_Spot!Q23</f>
        <v>0</v>
      </c>
      <c r="G23">
        <f>PPCL_NG!Q23</f>
        <v>19.28</v>
      </c>
      <c r="H23">
        <f>PPCL_Spot!Q23</f>
        <v>2.71</v>
      </c>
      <c r="I23">
        <f>Bawana_NG!Q23</f>
        <v>42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692.41451578731358</v>
      </c>
      <c r="P23" s="77">
        <v>33.859999999999992</v>
      </c>
      <c r="Q23" s="77">
        <v>0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104.03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-166.6</v>
      </c>
      <c r="AA23" s="117">
        <f>STOA!I23</f>
        <v>333.2</v>
      </c>
      <c r="AB23" s="117">
        <f>-STOA!O23</f>
        <v>0</v>
      </c>
      <c r="AC23">
        <f t="shared" si="0"/>
        <v>12.347359542271096</v>
      </c>
      <c r="AD23">
        <f t="shared" si="1"/>
        <v>1056.0825833069737</v>
      </c>
      <c r="AE23">
        <f>'IDT-1'!C23</f>
        <v>0</v>
      </c>
      <c r="AF23" s="26"/>
      <c r="AG23">
        <f t="shared" si="2"/>
        <v>1056.0825833069737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7.5354270619313182</v>
      </c>
      <c r="F24">
        <f>GT_Spot!Q24</f>
        <v>0</v>
      </c>
      <c r="G24">
        <f>PPCL_NG!Q24</f>
        <v>19.28</v>
      </c>
      <c r="H24">
        <f>PPCL_Spot!Q24</f>
        <v>2.71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692.41412195980854</v>
      </c>
      <c r="P24" s="77">
        <v>33.858492900698799</v>
      </c>
      <c r="Q24" s="77">
        <v>0</v>
      </c>
      <c r="R24" s="80">
        <v>0</v>
      </c>
      <c r="S24" s="80">
        <v>0</v>
      </c>
      <c r="T24" s="78">
        <f>SUMPRODUCT(LTA!F24:AJ24,LTA!F$101:AJ$101,LTA!F$104:AJ$104)</f>
        <v>0.01</v>
      </c>
      <c r="U24" s="78">
        <f>SUMPRODUCT(LTA!F24:AJ24,LTA!F$102:AJ$102,LTA!F$104:AJ$104)</f>
        <v>104.11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-190</v>
      </c>
      <c r="AA24" s="117">
        <f>STOA!I24</f>
        <v>333.2</v>
      </c>
      <c r="AB24" s="117">
        <f>-STOA!O24</f>
        <v>0</v>
      </c>
      <c r="AC24">
        <f t="shared" si="0"/>
        <v>12.625578998134571</v>
      </c>
      <c r="AD24">
        <f t="shared" si="1"/>
        <v>1040.412462924304</v>
      </c>
      <c r="AE24">
        <f>'IDT-1'!C24</f>
        <v>0</v>
      </c>
      <c r="AF24" s="26"/>
      <c r="AG24">
        <f t="shared" si="2"/>
        <v>1040.412462924304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7.5354270619313182</v>
      </c>
      <c r="F25">
        <f>GT_Spot!Q25</f>
        <v>0</v>
      </c>
      <c r="G25">
        <f>PPCL_NG!Q25</f>
        <v>19.28</v>
      </c>
      <c r="H25">
        <f>PPCL_Spot!Q25</f>
        <v>2.71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722.8591236197849</v>
      </c>
      <c r="P25" s="77">
        <v>33.858492900698799</v>
      </c>
      <c r="Q25" s="77">
        <v>0</v>
      </c>
      <c r="R25" s="80">
        <v>0</v>
      </c>
      <c r="S25" s="80">
        <v>0</v>
      </c>
      <c r="T25" s="78">
        <f>SUMPRODUCT(LTA!F25:AJ25,LTA!F$101:AJ$101,LTA!F$104:AJ$104)</f>
        <v>0.04</v>
      </c>
      <c r="U25" s="78">
        <f>SUMPRODUCT(LTA!F25:AJ25,LTA!F$102:AJ$102,LTA!F$104:AJ$104)</f>
        <v>104.15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-215</v>
      </c>
      <c r="AA25" s="117">
        <f>STOA!I25</f>
        <v>333.2</v>
      </c>
      <c r="AB25" s="117">
        <f>-STOA!O25</f>
        <v>0</v>
      </c>
      <c r="AC25">
        <f t="shared" si="0"/>
        <v>13.116064200797247</v>
      </c>
      <c r="AD25">
        <f t="shared" si="1"/>
        <v>1045.4369793816179</v>
      </c>
      <c r="AE25">
        <f>'IDT-1'!C25</f>
        <v>0</v>
      </c>
      <c r="AF25" s="26"/>
      <c r="AG25">
        <f t="shared" si="2"/>
        <v>1045.4369793816179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7.5354270619313182</v>
      </c>
      <c r="F26">
        <f>GT_Spot!Q26</f>
        <v>0</v>
      </c>
      <c r="G26">
        <f>PPCL_NG!Q26</f>
        <v>19.28</v>
      </c>
      <c r="H26">
        <f>PPCL_Spot!Q26</f>
        <v>2.71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722.8588578249221</v>
      </c>
      <c r="P26" s="77">
        <v>33.858492900698799</v>
      </c>
      <c r="Q26" s="77">
        <v>0</v>
      </c>
      <c r="R26" s="80">
        <v>0</v>
      </c>
      <c r="S26" s="80">
        <v>0</v>
      </c>
      <c r="T26" s="78">
        <f>SUMPRODUCT(LTA!F26:AJ26,LTA!F$101:AJ$101,LTA!F$104:AJ$104)</f>
        <v>0.13</v>
      </c>
      <c r="U26" s="78">
        <f>SUMPRODUCT(LTA!F26:AJ26,LTA!F$102:AJ$102,LTA!F$104:AJ$104)</f>
        <v>104.12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-225</v>
      </c>
      <c r="AA26" s="117">
        <f>STOA!I26</f>
        <v>333.2</v>
      </c>
      <c r="AB26" s="117">
        <f>-STOA!O26</f>
        <v>0</v>
      </c>
      <c r="AC26">
        <f t="shared" si="0"/>
        <v>13.205371137024407</v>
      </c>
      <c r="AD26">
        <f t="shared" si="1"/>
        <v>1035.4074066505277</v>
      </c>
      <c r="AE26">
        <f>'IDT-1'!C26</f>
        <v>0</v>
      </c>
      <c r="AF26" s="26"/>
      <c r="AG26">
        <f t="shared" si="2"/>
        <v>1035.4074066505277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7.5354270619313182</v>
      </c>
      <c r="F27">
        <f>GT_Spot!Q27</f>
        <v>0</v>
      </c>
      <c r="G27">
        <f>PPCL_NG!Q27</f>
        <v>19.28</v>
      </c>
      <c r="H27">
        <f>PPCL_Spot!Q27</f>
        <v>2.7081586584972595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724.63090231081776</v>
      </c>
      <c r="P27" s="77">
        <v>33.858492900698799</v>
      </c>
      <c r="Q27" s="77">
        <v>0</v>
      </c>
      <c r="R27" s="80">
        <v>7.66</v>
      </c>
      <c r="S27" s="80">
        <v>0</v>
      </c>
      <c r="T27" s="78">
        <f>SUMPRODUCT(LTA!F27:AJ27,LTA!F$101:AJ$101,LTA!F$104:AJ$104)</f>
        <v>0.78</v>
      </c>
      <c r="U27" s="78">
        <f>SUMPRODUCT(LTA!F27:AJ27,LTA!F$102:AJ$102,LTA!F$104:AJ$104)</f>
        <v>104.10000000000001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-175</v>
      </c>
      <c r="AA27" s="117">
        <f>STOA!I27</f>
        <v>275.44</v>
      </c>
      <c r="AB27" s="117">
        <f>-STOA!O27</f>
        <v>0</v>
      </c>
      <c r="AC27">
        <f t="shared" si="0"/>
        <v>12.5118985485853</v>
      </c>
      <c r="AD27">
        <f t="shared" si="1"/>
        <v>1057.7410823833598</v>
      </c>
      <c r="AE27">
        <f>'IDT-1'!C27</f>
        <v>0</v>
      </c>
      <c r="AF27" s="26"/>
      <c r="AG27">
        <f t="shared" si="2"/>
        <v>1057.7410823833598</v>
      </c>
      <c r="AI27" s="75">
        <f>PXIL!I27</f>
        <v>0</v>
      </c>
      <c r="AJ27" s="75">
        <f>PXIL!O27</f>
        <v>0</v>
      </c>
      <c r="AK27" s="75">
        <f>RTM_IEX!I27</f>
        <v>19.34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7.5354270619313182</v>
      </c>
      <c r="F28">
        <f>GT_Spot!Q28</f>
        <v>0</v>
      </c>
      <c r="G28">
        <f>PPCL_NG!Q28</f>
        <v>19.28</v>
      </c>
      <c r="H28">
        <f>PPCL_Spot!Q28</f>
        <v>2.7081586584972595</v>
      </c>
      <c r="I28">
        <f>Bawana_NG!Q28</f>
        <v>49.92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724.63090231081776</v>
      </c>
      <c r="P28" s="77">
        <v>33.858492900698799</v>
      </c>
      <c r="Q28" s="77">
        <v>0</v>
      </c>
      <c r="R28" s="80">
        <v>20.079999999999998</v>
      </c>
      <c r="S28" s="80">
        <v>0</v>
      </c>
      <c r="T28" s="78">
        <f>SUMPRODUCT(LTA!F28:AJ28,LTA!F$101:AJ$101,LTA!F$104:AJ$104)</f>
        <v>2.3899999999999997</v>
      </c>
      <c r="U28" s="78">
        <f>SUMPRODUCT(LTA!F28:AJ28,LTA!F$102:AJ$102,LTA!F$104:AJ$104)</f>
        <v>104.13000000000001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-185</v>
      </c>
      <c r="AA28" s="117">
        <f>STOA!I28</f>
        <v>275.74</v>
      </c>
      <c r="AB28" s="117">
        <f>-STOA!O28</f>
        <v>0</v>
      </c>
      <c r="AC28">
        <f t="shared" si="0"/>
        <v>12.556855823807254</v>
      </c>
      <c r="AD28">
        <f t="shared" si="1"/>
        <v>1042.7161251081382</v>
      </c>
      <c r="AE28">
        <f>'IDT-1'!C28</f>
        <v>0</v>
      </c>
      <c r="AF28" s="26"/>
      <c r="AG28">
        <f t="shared" si="2"/>
        <v>1042.7161251081382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7.5354270619313182</v>
      </c>
      <c r="F29">
        <f>GT_Spot!Q29</f>
        <v>0</v>
      </c>
      <c r="G29">
        <f>PPCL_NG!Q29</f>
        <v>19.28</v>
      </c>
      <c r="H29">
        <f>PPCL_Spot!Q29</f>
        <v>2.7081586584972595</v>
      </c>
      <c r="I29">
        <f>Bawana_NG!Q29</f>
        <v>49.92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729.36862683469064</v>
      </c>
      <c r="P29" s="77">
        <v>33.858492900698799</v>
      </c>
      <c r="Q29" s="77">
        <v>0</v>
      </c>
      <c r="R29" s="80">
        <v>25.630000000000003</v>
      </c>
      <c r="S29" s="80">
        <v>0</v>
      </c>
      <c r="T29" s="78">
        <f>SUMPRODUCT(LTA!F29:AJ29,LTA!F$101:AJ$101,LTA!F$104:AJ$104)</f>
        <v>4.7300000000000004</v>
      </c>
      <c r="U29" s="78">
        <f>SUMPRODUCT(LTA!F29:AJ29,LTA!F$102:AJ$102,LTA!F$104:AJ$104)</f>
        <v>104.03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-190</v>
      </c>
      <c r="AA29" s="117">
        <f>STOA!I29</f>
        <v>276.03999999999996</v>
      </c>
      <c r="AB29" s="117">
        <f>-STOA!O29</f>
        <v>0</v>
      </c>
      <c r="AC29">
        <f t="shared" si="0"/>
        <v>12.714130437228309</v>
      </c>
      <c r="AD29">
        <f t="shared" si="1"/>
        <v>1050.3865750185898</v>
      </c>
      <c r="AE29">
        <f>'IDT-1'!C29</f>
        <v>0</v>
      </c>
      <c r="AF29" s="26"/>
      <c r="AG29">
        <f t="shared" si="2"/>
        <v>1050.3865750185898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7.5354270619313182</v>
      </c>
      <c r="F30">
        <f>GT_Spot!Q30</f>
        <v>0</v>
      </c>
      <c r="G30">
        <f>PPCL_NG!Q30</f>
        <v>19.28</v>
      </c>
      <c r="H30">
        <f>PPCL_Spot!Q30</f>
        <v>2.7081586584972595</v>
      </c>
      <c r="I30">
        <f>Bawana_NG!Q30</f>
        <v>49.92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733.43504059669067</v>
      </c>
      <c r="P30" s="77">
        <v>33.858492900698799</v>
      </c>
      <c r="Q30" s="77">
        <v>0</v>
      </c>
      <c r="R30" s="80">
        <v>25.883748551564306</v>
      </c>
      <c r="S30" s="80">
        <v>0</v>
      </c>
      <c r="T30" s="78">
        <f>SUMPRODUCT(LTA!F30:AJ30,LTA!F$101:AJ$101,LTA!F$104:AJ$104)</f>
        <v>7.6099999999999994</v>
      </c>
      <c r="U30" s="78">
        <f>SUMPRODUCT(LTA!F30:AJ30,LTA!F$102:AJ$102,LTA!F$104:AJ$104)</f>
        <v>104.03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-200</v>
      </c>
      <c r="AA30" s="117">
        <f>STOA!I30</f>
        <v>276.22999999999996</v>
      </c>
      <c r="AB30" s="117">
        <f>-STOA!O30</f>
        <v>0</v>
      </c>
      <c r="AC30">
        <f t="shared" si="0"/>
        <v>12.867945140809629</v>
      </c>
      <c r="AD30">
        <f t="shared" si="1"/>
        <v>1047.6229226285727</v>
      </c>
      <c r="AE30">
        <f>'IDT-1'!C30</f>
        <v>0</v>
      </c>
      <c r="AF30" s="26"/>
      <c r="AG30">
        <f t="shared" si="2"/>
        <v>1047.6229226285727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7.5354270619313182</v>
      </c>
      <c r="F31">
        <f>GT_Spot!Q31</f>
        <v>0</v>
      </c>
      <c r="G31">
        <f>PPCL_NG!Q31</f>
        <v>19.28</v>
      </c>
      <c r="H31">
        <f>PPCL_Spot!Q31</f>
        <v>2.4692034827475013</v>
      </c>
      <c r="I31">
        <f>Bawana_NG!Q31</f>
        <v>49.92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733.43720979196519</v>
      </c>
      <c r="P31" s="77">
        <v>33.858492900698799</v>
      </c>
      <c r="Q31" s="77">
        <v>0</v>
      </c>
      <c r="R31" s="80">
        <v>26.146683996956629</v>
      </c>
      <c r="S31" s="80">
        <v>0</v>
      </c>
      <c r="T31" s="78">
        <f>SUMPRODUCT(LTA!F31:AJ31,LTA!F$101:AJ$101,LTA!F$104:AJ$104)</f>
        <v>13.19</v>
      </c>
      <c r="U31" s="78">
        <f>SUMPRODUCT(LTA!F31:AJ31,LTA!F$102:AJ$102,LTA!F$104:AJ$104)</f>
        <v>104.14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-225</v>
      </c>
      <c r="AA31" s="117">
        <f>STOA!I31</f>
        <v>278.28000000000003</v>
      </c>
      <c r="AB31" s="117">
        <f>-STOA!O31</f>
        <v>0</v>
      </c>
      <c r="AC31">
        <f t="shared" si="0"/>
        <v>13.468974907432621</v>
      </c>
      <c r="AD31">
        <f t="shared" si="1"/>
        <v>994.78804232686696</v>
      </c>
      <c r="AE31">
        <f>'IDT-1'!C31</f>
        <v>0</v>
      </c>
      <c r="AF31" s="26"/>
      <c r="AG31">
        <f t="shared" si="2"/>
        <v>994.78804232686696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-35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7.5354270619313182</v>
      </c>
      <c r="F32">
        <f>GT_Spot!Q32</f>
        <v>0</v>
      </c>
      <c r="G32">
        <f>PPCL_NG!Q32</f>
        <v>19.28</v>
      </c>
      <c r="H32">
        <f>PPCL_Spot!Q32</f>
        <v>2.4692034827475013</v>
      </c>
      <c r="I32">
        <f>Bawana_NG!Q32</f>
        <v>49.92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733.43614528253181</v>
      </c>
      <c r="P32" s="77">
        <v>33.858492900698799</v>
      </c>
      <c r="Q32" s="77">
        <v>0</v>
      </c>
      <c r="R32" s="80">
        <v>26.3</v>
      </c>
      <c r="S32" s="80">
        <v>0</v>
      </c>
      <c r="T32" s="78">
        <f>SUMPRODUCT(LTA!F32:AJ32,LTA!F$101:AJ$101,LTA!F$104:AJ$104)</f>
        <v>20.79</v>
      </c>
      <c r="U32" s="78">
        <f>SUMPRODUCT(LTA!F32:AJ32,LTA!F$102:AJ$102,LTA!F$104:AJ$104)</f>
        <v>104.15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-245</v>
      </c>
      <c r="AA32" s="117">
        <f>STOA!I32</f>
        <v>279.78000000000003</v>
      </c>
      <c r="AB32" s="117">
        <f>-STOA!O32</f>
        <v>0</v>
      </c>
      <c r="AC32">
        <f t="shared" si="0"/>
        <v>13.59487335818736</v>
      </c>
      <c r="AD32">
        <f t="shared" si="1"/>
        <v>998.92439536972199</v>
      </c>
      <c r="AE32">
        <f>'IDT-1'!C32</f>
        <v>0</v>
      </c>
      <c r="AF32" s="26"/>
      <c r="AG32">
        <f t="shared" si="2"/>
        <v>998.92439536972199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-20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7.5354270619313182</v>
      </c>
      <c r="F33">
        <f>GT_Spot!Q33</f>
        <v>0</v>
      </c>
      <c r="G33">
        <f>PPCL_NG!Q33</f>
        <v>19.28</v>
      </c>
      <c r="H33">
        <f>PPCL_Spot!Q33</f>
        <v>2.4692034827475013</v>
      </c>
      <c r="I33">
        <f>Bawana_NG!Q33</f>
        <v>49.919999999999995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733.27495920000399</v>
      </c>
      <c r="P33" s="77">
        <v>33.858492900698799</v>
      </c>
      <c r="Q33" s="77">
        <v>0</v>
      </c>
      <c r="R33" s="80">
        <v>26.3</v>
      </c>
      <c r="S33" s="80">
        <v>0</v>
      </c>
      <c r="T33" s="78">
        <f>SUMPRODUCT(LTA!F33:AJ33,LTA!F$101:AJ$101,LTA!F$104:AJ$104)</f>
        <v>36</v>
      </c>
      <c r="U33" s="78">
        <f>SUMPRODUCT(LTA!F33:AJ33,LTA!F$102:AJ$102,LTA!F$104:AJ$104)</f>
        <v>104.12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-275</v>
      </c>
      <c r="AA33" s="117">
        <f>STOA!I33</f>
        <v>281.28000000000003</v>
      </c>
      <c r="AB33" s="117">
        <f>-STOA!O33</f>
        <v>0</v>
      </c>
      <c r="AC33">
        <f t="shared" si="0"/>
        <v>13.829020195883071</v>
      </c>
      <c r="AD33">
        <f t="shared" si="1"/>
        <v>1005.2090624494984</v>
      </c>
      <c r="AE33">
        <f>'IDT-1'!C33</f>
        <v>0</v>
      </c>
      <c r="AF33" s="26"/>
      <c r="AG33">
        <f t="shared" si="2"/>
        <v>1005.2090624494984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7.5354270619313182</v>
      </c>
      <c r="F34">
        <f>GT_Spot!Q34</f>
        <v>0</v>
      </c>
      <c r="G34">
        <f>PPCL_NG!Q34</f>
        <v>19.28</v>
      </c>
      <c r="H34">
        <f>PPCL_Spot!Q34</f>
        <v>2.4692034827475013</v>
      </c>
      <c r="I34">
        <f>Bawana_NG!Q34</f>
        <v>49.919999999999995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733.27525010451973</v>
      </c>
      <c r="P34" s="77">
        <v>33.858492900698799</v>
      </c>
      <c r="Q34" s="77">
        <v>0</v>
      </c>
      <c r="R34" s="80">
        <v>26.3</v>
      </c>
      <c r="S34" s="80">
        <v>0</v>
      </c>
      <c r="T34" s="78">
        <f>SUMPRODUCT(LTA!F34:AJ34,LTA!F$101:AJ$101,LTA!F$104:AJ$104)</f>
        <v>46.49</v>
      </c>
      <c r="U34" s="78">
        <f>SUMPRODUCT(LTA!F34:AJ34,LTA!F$102:AJ$102,LTA!F$104:AJ$104)</f>
        <v>104.13000000000001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-290</v>
      </c>
      <c r="AA34" s="117">
        <f>STOA!I34</f>
        <v>282.48</v>
      </c>
      <c r="AB34" s="117">
        <f>-STOA!O34</f>
        <v>0</v>
      </c>
      <c r="AC34">
        <f t="shared" si="0"/>
        <v>14.065154668675742</v>
      </c>
      <c r="AD34">
        <f t="shared" si="1"/>
        <v>1001.6732188812216</v>
      </c>
      <c r="AE34">
        <f>'IDT-1'!C34</f>
        <v>0</v>
      </c>
      <c r="AF34" s="26"/>
      <c r="AG34">
        <f t="shared" si="2"/>
        <v>1001.6732188812216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15.310449503794514</v>
      </c>
      <c r="F35">
        <f>GT_Spot!Q35</f>
        <v>0</v>
      </c>
      <c r="G35">
        <f>PPCL_NG!Q35</f>
        <v>19.28</v>
      </c>
      <c r="H35">
        <f>PPCL_Spot!Q35</f>
        <v>9.5231743914638205</v>
      </c>
      <c r="I35">
        <f>Bawana_NG!Q35</f>
        <v>49.919999999999995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701.2638118579091</v>
      </c>
      <c r="P35" s="77">
        <v>33.86</v>
      </c>
      <c r="Q35" s="77">
        <v>0</v>
      </c>
      <c r="R35" s="80">
        <v>26.3</v>
      </c>
      <c r="S35" s="80">
        <v>0</v>
      </c>
      <c r="T35" s="78">
        <f>SUMPRODUCT(LTA!F35:AJ35,LTA!F$101:AJ$101,LTA!F$104:AJ$104)</f>
        <v>57.39</v>
      </c>
      <c r="U35" s="78">
        <f>SUMPRODUCT(LTA!F35:AJ35,LTA!F$102:AJ$102,LTA!F$104:AJ$104)</f>
        <v>104.03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-310</v>
      </c>
      <c r="AA35" s="117">
        <f>STOA!I35</f>
        <v>283.68</v>
      </c>
      <c r="AB35" s="117">
        <f>-STOA!O35</f>
        <v>0</v>
      </c>
      <c r="AC35">
        <f t="shared" si="0"/>
        <v>14.495092966508423</v>
      </c>
      <c r="AD35">
        <f t="shared" si="1"/>
        <v>1009.9223427866588</v>
      </c>
      <c r="AE35">
        <f>'IDT-1'!C35</f>
        <v>0</v>
      </c>
      <c r="AF35" s="26"/>
      <c r="AG35">
        <f t="shared" si="2"/>
        <v>1009.9223427866588</v>
      </c>
      <c r="AI35" s="75">
        <f>PXIL!I35</f>
        <v>0</v>
      </c>
      <c r="AJ35" s="75">
        <f>PXIL!O35</f>
        <v>0</v>
      </c>
      <c r="AK35" s="75">
        <f>RTM_IEX!I35</f>
        <v>33.86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7.1799823891987087</v>
      </c>
      <c r="F36">
        <f>GT_Spot!Q36</f>
        <v>0</v>
      </c>
      <c r="G36">
        <f>PPCL_NG!Q36</f>
        <v>19.28</v>
      </c>
      <c r="H36">
        <f>PPCL_Spot!Q36</f>
        <v>1.33</v>
      </c>
      <c r="I36">
        <f>Bawana_NG!Q36</f>
        <v>49.919999999999995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700.95031146861174</v>
      </c>
      <c r="P36" s="77">
        <v>33.86</v>
      </c>
      <c r="Q36" s="77">
        <v>0</v>
      </c>
      <c r="R36" s="80">
        <v>26.3</v>
      </c>
      <c r="S36" s="80">
        <v>0</v>
      </c>
      <c r="T36" s="78">
        <f>SUMPRODUCT(LTA!F36:AJ36,LTA!F$101:AJ$101,LTA!F$104:AJ$104)</f>
        <v>68.66</v>
      </c>
      <c r="U36" s="78">
        <f>SUMPRODUCT(LTA!F36:AJ36,LTA!F$102:AJ$102,LTA!F$104:AJ$104)</f>
        <v>104.03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-325</v>
      </c>
      <c r="AA36" s="117">
        <f>STOA!I36</f>
        <v>285.18</v>
      </c>
      <c r="AB36" s="117">
        <f>-STOA!O36</f>
        <v>0</v>
      </c>
      <c r="AC36">
        <f t="shared" si="0"/>
        <v>14.46654603066221</v>
      </c>
      <c r="AD36">
        <f t="shared" si="1"/>
        <v>976.57374782714805</v>
      </c>
      <c r="AE36">
        <f>'IDT-1'!C36</f>
        <v>0</v>
      </c>
      <c r="AF36" s="26"/>
      <c r="AG36">
        <f t="shared" si="2"/>
        <v>976.57374782714805</v>
      </c>
      <c r="AI36" s="75">
        <f>PXIL!I36</f>
        <v>0</v>
      </c>
      <c r="AJ36" s="75">
        <f>PXIL!O36</f>
        <v>0</v>
      </c>
      <c r="AK36" s="75">
        <f>RTM_IEX!I36</f>
        <v>19.350000000000001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7.1799823891987087</v>
      </c>
      <c r="F37">
        <f>GT_Spot!Q37</f>
        <v>0</v>
      </c>
      <c r="G37">
        <f>PPCL_NG!Q37</f>
        <v>19.28</v>
      </c>
      <c r="H37">
        <f>PPCL_Spot!Q37</f>
        <v>1.33</v>
      </c>
      <c r="I37">
        <f>Bawana_NG!Q37</f>
        <v>43.892060756878578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674.2259454102325</v>
      </c>
      <c r="P37" s="77">
        <v>33.860000000000007</v>
      </c>
      <c r="Q37" s="77">
        <v>0</v>
      </c>
      <c r="R37" s="80">
        <v>26.3</v>
      </c>
      <c r="S37" s="80">
        <v>0</v>
      </c>
      <c r="T37" s="78">
        <f>SUMPRODUCT(LTA!F37:AJ37,LTA!F$101:AJ$101,LTA!F$104:AJ$104)</f>
        <v>83.22999999999999</v>
      </c>
      <c r="U37" s="78">
        <f>SUMPRODUCT(LTA!F37:AJ37,LTA!F$102:AJ$102,LTA!F$104:AJ$104)</f>
        <v>91.8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-289</v>
      </c>
      <c r="AA37" s="117">
        <f>STOA!I37</f>
        <v>286.68</v>
      </c>
      <c r="AB37" s="117">
        <f>-STOA!O37</f>
        <v>0</v>
      </c>
      <c r="AC37">
        <f t="shared" si="0"/>
        <v>13.807321153209973</v>
      </c>
      <c r="AD37">
        <f t="shared" si="1"/>
        <v>974.64066740309977</v>
      </c>
      <c r="AE37">
        <f>'IDT-1'!C37</f>
        <v>0</v>
      </c>
      <c r="AF37" s="26"/>
      <c r="AG37">
        <f t="shared" si="2"/>
        <v>974.64066740309977</v>
      </c>
      <c r="AI37" s="75">
        <f>PXIL!I37</f>
        <v>0</v>
      </c>
      <c r="AJ37" s="75">
        <f>PXIL!O37</f>
        <v>0</v>
      </c>
      <c r="AK37" s="75">
        <f>RTM_IEX!I37</f>
        <v>9.67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7.1121862715452071</v>
      </c>
      <c r="F38">
        <f>GT_Spot!Q38</f>
        <v>0</v>
      </c>
      <c r="G38">
        <f>PPCL_NG!Q38</f>
        <v>19.28</v>
      </c>
      <c r="H38">
        <f>PPCL_Spot!Q38</f>
        <v>1.33</v>
      </c>
      <c r="I38">
        <f>Bawana_NG!Q38</f>
        <v>43.892060756878578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674.05513450522687</v>
      </c>
      <c r="P38" s="77">
        <v>33.860000000000007</v>
      </c>
      <c r="Q38" s="77">
        <v>0</v>
      </c>
      <c r="R38" s="80">
        <v>26.3</v>
      </c>
      <c r="S38" s="80">
        <v>0</v>
      </c>
      <c r="T38" s="78">
        <f>SUMPRODUCT(LTA!F38:AJ38,LTA!F$101:AJ$101,LTA!F$104:AJ$104)</f>
        <v>93.17</v>
      </c>
      <c r="U38" s="78">
        <f>SUMPRODUCT(LTA!F38:AJ38,LTA!F$102:AJ$102,LTA!F$104:AJ$104)</f>
        <v>91.81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-278</v>
      </c>
      <c r="AA38" s="117">
        <f>STOA!I38</f>
        <v>287.88000000000005</v>
      </c>
      <c r="AB38" s="117">
        <f>-STOA!O38</f>
        <v>0</v>
      </c>
      <c r="AC38">
        <f t="shared" si="0"/>
        <v>13.763178008666427</v>
      </c>
      <c r="AD38">
        <f t="shared" si="1"/>
        <v>991.76620352498435</v>
      </c>
      <c r="AE38">
        <f>'IDT-1'!C38</f>
        <v>0</v>
      </c>
      <c r="AF38" s="26"/>
      <c r="AG38">
        <f t="shared" si="2"/>
        <v>991.76620352498435</v>
      </c>
      <c r="AI38" s="75">
        <f>PXIL!I38</f>
        <v>0</v>
      </c>
      <c r="AJ38" s="75">
        <f>PXIL!O38</f>
        <v>0</v>
      </c>
      <c r="AK38" s="75">
        <f>RTM_IEX!I38</f>
        <v>4.84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7.0486846084064103</v>
      </c>
      <c r="F39">
        <f>GT_Spot!Q39</f>
        <v>0</v>
      </c>
      <c r="G39">
        <f>PPCL_NG!Q39</f>
        <v>19.28</v>
      </c>
      <c r="H39">
        <f>PPCL_Spot!Q39</f>
        <v>1.33</v>
      </c>
      <c r="I39">
        <f>Bawana_NG!Q39</f>
        <v>49.919999999999995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705.92280949739006</v>
      </c>
      <c r="P39" s="77">
        <v>33.07</v>
      </c>
      <c r="Q39" s="77">
        <v>0</v>
      </c>
      <c r="R39" s="80">
        <v>26.3</v>
      </c>
      <c r="S39" s="80">
        <v>0</v>
      </c>
      <c r="T39" s="78">
        <f>SUMPRODUCT(LTA!F39:AJ39,LTA!F$101:AJ$101,LTA!F$104:AJ$104)</f>
        <v>103.91</v>
      </c>
      <c r="U39" s="78">
        <f>SUMPRODUCT(LTA!F39:AJ39,LTA!F$102:AJ$102,LTA!F$104:AJ$104)</f>
        <v>91.78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-283</v>
      </c>
      <c r="AA39" s="117">
        <f>STOA!I39</f>
        <v>289.38000000000005</v>
      </c>
      <c r="AB39" s="117">
        <f>-STOA!O39</f>
        <v>0</v>
      </c>
      <c r="AC39">
        <f t="shared" si="0"/>
        <v>14.5535203378001</v>
      </c>
      <c r="AD39">
        <f t="shared" si="1"/>
        <v>990.38797376799653</v>
      </c>
      <c r="AE39">
        <f>'IDT-1'!C39</f>
        <v>0</v>
      </c>
      <c r="AF39" s="26"/>
      <c r="AG39">
        <f t="shared" si="2"/>
        <v>990.38797376799653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-40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7.0486846084064103</v>
      </c>
      <c r="F40">
        <f>GT_Spot!Q40</f>
        <v>0</v>
      </c>
      <c r="G40">
        <f>PPCL_NG!Q40</f>
        <v>19.28</v>
      </c>
      <c r="H40">
        <f>PPCL_Spot!Q40</f>
        <v>1.33</v>
      </c>
      <c r="I40">
        <f>Bawana_NG!Q40</f>
        <v>49.919999999999995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705.92701773321835</v>
      </c>
      <c r="P40" s="77">
        <v>33.07</v>
      </c>
      <c r="Q40" s="77">
        <v>0</v>
      </c>
      <c r="R40" s="80">
        <v>26.3</v>
      </c>
      <c r="S40" s="80">
        <v>0</v>
      </c>
      <c r="T40" s="78">
        <f>SUMPRODUCT(LTA!F40:AJ40,LTA!F$101:AJ$101,LTA!F$104:AJ$104)</f>
        <v>116.21</v>
      </c>
      <c r="U40" s="78">
        <f>SUMPRODUCT(LTA!F40:AJ40,LTA!F$102:AJ$102,LTA!F$104:AJ$104)</f>
        <v>91.83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-263</v>
      </c>
      <c r="AA40" s="117">
        <f>STOA!I40</f>
        <v>290.88000000000005</v>
      </c>
      <c r="AB40" s="117">
        <f>-STOA!O40</f>
        <v>0</v>
      </c>
      <c r="AC40">
        <f t="shared" si="0"/>
        <v>14.497874819831482</v>
      </c>
      <c r="AD40">
        <f t="shared" si="1"/>
        <v>1024.2978275217936</v>
      </c>
      <c r="AE40">
        <f>'IDT-1'!C40</f>
        <v>0</v>
      </c>
      <c r="AF40" s="26"/>
      <c r="AG40">
        <f t="shared" si="2"/>
        <v>1024.2978275217936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-40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7.0486846084064103</v>
      </c>
      <c r="F41">
        <f>GT_Spot!Q41</f>
        <v>0</v>
      </c>
      <c r="G41">
        <f>PPCL_NG!Q41</f>
        <v>19.28</v>
      </c>
      <c r="H41">
        <f>PPCL_Spot!Q41</f>
        <v>1.33</v>
      </c>
      <c r="I41">
        <f>Bawana_NG!Q41</f>
        <v>49.919999999999995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749.96385813526172</v>
      </c>
      <c r="P41" s="77">
        <v>68.373170709085002</v>
      </c>
      <c r="Q41" s="77">
        <v>0</v>
      </c>
      <c r="R41" s="80">
        <v>26.3</v>
      </c>
      <c r="S41" s="80">
        <v>0</v>
      </c>
      <c r="T41" s="78">
        <f>SUMPRODUCT(LTA!F41:AJ41,LTA!F$101:AJ$101,LTA!F$104:AJ$104)</f>
        <v>124.47</v>
      </c>
      <c r="U41" s="78">
        <f>SUMPRODUCT(LTA!F41:AJ41,LTA!F$102:AJ$102,LTA!F$104:AJ$104)</f>
        <v>91.75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-242.99</v>
      </c>
      <c r="AA41" s="117">
        <f>STOA!I41</f>
        <v>291.78000000000003</v>
      </c>
      <c r="AB41" s="117">
        <f>-STOA!O41</f>
        <v>0</v>
      </c>
      <c r="AC41">
        <f t="shared" si="0"/>
        <v>15.364663411556142</v>
      </c>
      <c r="AD41">
        <f t="shared" si="1"/>
        <v>1101.8610500411969</v>
      </c>
      <c r="AE41">
        <f>'IDT-1'!C41</f>
        <v>0</v>
      </c>
      <c r="AF41" s="26"/>
      <c r="AG41">
        <f t="shared" si="2"/>
        <v>1101.8610500411969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-70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7.0486846084064103</v>
      </c>
      <c r="F42">
        <f>GT_Spot!Q42</f>
        <v>0</v>
      </c>
      <c r="G42">
        <f>PPCL_NG!Q42</f>
        <v>19.28</v>
      </c>
      <c r="H42">
        <f>PPCL_Spot!Q42</f>
        <v>1.33</v>
      </c>
      <c r="I42">
        <f>Bawana_NG!Q42</f>
        <v>49.919999999999995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753.71543102326143</v>
      </c>
      <c r="P42" s="77">
        <v>68.373170709085002</v>
      </c>
      <c r="Q42" s="77">
        <v>0</v>
      </c>
      <c r="R42" s="80">
        <v>26.3</v>
      </c>
      <c r="S42" s="80">
        <v>0</v>
      </c>
      <c r="T42" s="78">
        <f>SUMPRODUCT(LTA!F42:AJ42,LTA!F$101:AJ$101,LTA!F$104:AJ$104)</f>
        <v>132.56</v>
      </c>
      <c r="U42" s="78">
        <f>SUMPRODUCT(LTA!F42:AJ42,LTA!F$102:AJ$102,LTA!F$104:AJ$104)</f>
        <v>91.67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-228</v>
      </c>
      <c r="AA42" s="117">
        <f>STOA!I42</f>
        <v>291.78000000000003</v>
      </c>
      <c r="AB42" s="117">
        <f>-STOA!O42</f>
        <v>0</v>
      </c>
      <c r="AC42">
        <f t="shared" si="0"/>
        <v>15.406107141590395</v>
      </c>
      <c r="AD42">
        <f t="shared" si="1"/>
        <v>1120.5711791991625</v>
      </c>
      <c r="AE42">
        <f>'IDT-1'!C42</f>
        <v>0</v>
      </c>
      <c r="AF42" s="26"/>
      <c r="AG42">
        <f t="shared" si="2"/>
        <v>1120.5711791991625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-78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7.0502026816339249</v>
      </c>
      <c r="F43">
        <f>GT_Spot!Q43</f>
        <v>0</v>
      </c>
      <c r="G43">
        <f>PPCL_NG!Q43</f>
        <v>19.28</v>
      </c>
      <c r="H43">
        <f>PPCL_Spot!Q43</f>
        <v>1.33</v>
      </c>
      <c r="I43">
        <f>Bawana_NG!Q43</f>
        <v>49.919999999999995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753.72084526397964</v>
      </c>
      <c r="P43" s="77">
        <v>68.373170709085002</v>
      </c>
      <c r="Q43" s="77">
        <v>0</v>
      </c>
      <c r="R43" s="80">
        <v>26.3</v>
      </c>
      <c r="S43" s="80">
        <v>0</v>
      </c>
      <c r="T43" s="78">
        <f>SUMPRODUCT(LTA!F43:AJ43,LTA!F$101:AJ$101,LTA!F$104:AJ$104)</f>
        <v>139.51</v>
      </c>
      <c r="U43" s="78">
        <f>SUMPRODUCT(LTA!F43:AJ43,LTA!F$102:AJ$102,LTA!F$104:AJ$104)</f>
        <v>91.73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-213</v>
      </c>
      <c r="AA43" s="117">
        <f>STOA!I43</f>
        <v>293.28000000000003</v>
      </c>
      <c r="AB43" s="117">
        <f>-STOA!O43</f>
        <v>0</v>
      </c>
      <c r="AC43">
        <f t="shared" si="0"/>
        <v>15.188077937720669</v>
      </c>
      <c r="AD43">
        <f t="shared" si="1"/>
        <v>1162.3061407169778</v>
      </c>
      <c r="AE43">
        <f>'IDT-1'!C43</f>
        <v>0</v>
      </c>
      <c r="AF43" s="26"/>
      <c r="AG43">
        <f t="shared" si="2"/>
        <v>1162.3061407169778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-60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7.0502026816339249</v>
      </c>
      <c r="F44">
        <f>GT_Spot!Q44</f>
        <v>0</v>
      </c>
      <c r="G44">
        <f>PPCL_NG!Q44</f>
        <v>19.28</v>
      </c>
      <c r="H44">
        <f>PPCL_Spot!Q44</f>
        <v>2.83</v>
      </c>
      <c r="I44">
        <f>Bawana_NG!Q44</f>
        <v>49.919999999999995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753.72084526397964</v>
      </c>
      <c r="P44" s="77">
        <v>68.373170709085002</v>
      </c>
      <c r="Q44" s="77">
        <v>0</v>
      </c>
      <c r="R44" s="80">
        <v>26.3</v>
      </c>
      <c r="S44" s="80">
        <v>0</v>
      </c>
      <c r="T44" s="78">
        <f>SUMPRODUCT(LTA!F44:AJ44,LTA!F$101:AJ$101,LTA!F$104:AJ$104)</f>
        <v>144.11000000000001</v>
      </c>
      <c r="U44" s="78">
        <f>SUMPRODUCT(LTA!F44:AJ44,LTA!F$102:AJ$102,LTA!F$104:AJ$104)</f>
        <v>91.81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-193</v>
      </c>
      <c r="AA44" s="117">
        <f>STOA!I44</f>
        <v>293.28000000000003</v>
      </c>
      <c r="AB44" s="117">
        <f>-STOA!O44</f>
        <v>0</v>
      </c>
      <c r="AC44">
        <f t="shared" si="0"/>
        <v>14.842946199221879</v>
      </c>
      <c r="AD44">
        <f t="shared" si="1"/>
        <v>1213.8312724554767</v>
      </c>
      <c r="AE44">
        <f>'IDT-1'!C44</f>
        <v>0</v>
      </c>
      <c r="AF44" s="26"/>
      <c r="AG44">
        <f t="shared" si="2"/>
        <v>1213.8312724554767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-35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7.0502026816339249</v>
      </c>
      <c r="F45">
        <f>GT_Spot!Q45</f>
        <v>0</v>
      </c>
      <c r="G45">
        <f>PPCL_NG!Q45</f>
        <v>19.28</v>
      </c>
      <c r="H45">
        <f>PPCL_Spot!Q45</f>
        <v>1.2</v>
      </c>
      <c r="I45">
        <f>Bawana_NG!Q45</f>
        <v>49.92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749.32450878866268</v>
      </c>
      <c r="P45" s="77">
        <v>68.373170709085002</v>
      </c>
      <c r="Q45" s="77">
        <v>0</v>
      </c>
      <c r="R45" s="80">
        <v>26.3</v>
      </c>
      <c r="S45" s="80">
        <v>0</v>
      </c>
      <c r="T45" s="78">
        <f>SUMPRODUCT(LTA!F45:AJ45,LTA!F$101:AJ$101,LTA!F$104:AJ$104)</f>
        <v>136.07</v>
      </c>
      <c r="U45" s="78">
        <f>SUMPRODUCT(LTA!F45:AJ45,LTA!F$102:AJ$102,LTA!F$104:AJ$104)</f>
        <v>91.69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-183</v>
      </c>
      <c r="AA45" s="117">
        <f>STOA!I45</f>
        <v>294.78000000000003</v>
      </c>
      <c r="AB45" s="117">
        <f>-STOA!O45</f>
        <v>0</v>
      </c>
      <c r="AC45">
        <f t="shared" si="0"/>
        <v>14.420571974962254</v>
      </c>
      <c r="AD45">
        <f t="shared" si="1"/>
        <v>1236.5673102044193</v>
      </c>
      <c r="AE45">
        <f>'IDT-1'!C45</f>
        <v>0</v>
      </c>
      <c r="AF45" s="26"/>
      <c r="AG45">
        <f t="shared" si="2"/>
        <v>1236.5673102044193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7.0502026816339249</v>
      </c>
      <c r="F46">
        <f>GT_Spot!Q46</f>
        <v>0</v>
      </c>
      <c r="G46">
        <f>PPCL_NG!Q46</f>
        <v>19.28</v>
      </c>
      <c r="H46">
        <f>PPCL_Spot!Q46</f>
        <v>1.2</v>
      </c>
      <c r="I46">
        <f>Bawana_NG!Q46</f>
        <v>49.92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749.32295199119267</v>
      </c>
      <c r="P46" s="77">
        <v>68.373170709085002</v>
      </c>
      <c r="Q46" s="77">
        <v>0</v>
      </c>
      <c r="R46" s="80">
        <v>26.3</v>
      </c>
      <c r="S46" s="80">
        <v>0</v>
      </c>
      <c r="T46" s="78">
        <f>SUMPRODUCT(LTA!F46:AJ46,LTA!F$101:AJ$101,LTA!F$104:AJ$104)</f>
        <v>140.43</v>
      </c>
      <c r="U46" s="78">
        <f>SUMPRODUCT(LTA!F46:AJ46,LTA!F$102:AJ$102,LTA!F$104:AJ$104)</f>
        <v>91.81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-183</v>
      </c>
      <c r="AA46" s="117">
        <f>STOA!I46</f>
        <v>295.68</v>
      </c>
      <c r="AB46" s="117">
        <f>-STOA!O46</f>
        <v>0</v>
      </c>
      <c r="AC46">
        <f t="shared" si="0"/>
        <v>14.379120999922566</v>
      </c>
      <c r="AD46">
        <f t="shared" si="1"/>
        <v>1251.9872043819889</v>
      </c>
      <c r="AE46">
        <f>'IDT-1'!C46</f>
        <v>0</v>
      </c>
      <c r="AF46" s="26"/>
      <c r="AG46">
        <f t="shared" si="2"/>
        <v>1251.9872043819889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7.0502026816339249</v>
      </c>
      <c r="F47">
        <f>GT_Spot!Q47</f>
        <v>0</v>
      </c>
      <c r="G47">
        <f>PPCL_NG!Q47</f>
        <v>19.28</v>
      </c>
      <c r="H47">
        <f>PPCL_Spot!Q47</f>
        <v>1.1599999999999999</v>
      </c>
      <c r="I47">
        <f>Bawana_NG!Q47</f>
        <v>49.92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753.3998714471926</v>
      </c>
      <c r="P47" s="77">
        <v>68.373170709085002</v>
      </c>
      <c r="Q47" s="77">
        <v>0</v>
      </c>
      <c r="R47" s="80">
        <v>26.3</v>
      </c>
      <c r="S47" s="80">
        <v>0</v>
      </c>
      <c r="T47" s="78">
        <f>SUMPRODUCT(LTA!F47:AJ47,LTA!F$101:AJ$101,LTA!F$104:AJ$104)</f>
        <v>144.56</v>
      </c>
      <c r="U47" s="78">
        <f>SUMPRODUCT(LTA!F47:AJ47,LTA!F$102:AJ$102,LTA!F$104:AJ$104)</f>
        <v>104.10000000000001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-178</v>
      </c>
      <c r="AA47" s="117">
        <f>STOA!I47</f>
        <v>295.68</v>
      </c>
      <c r="AB47" s="117">
        <f>-STOA!O47</f>
        <v>0</v>
      </c>
      <c r="AC47">
        <f t="shared" si="0"/>
        <v>14.60353252874634</v>
      </c>
      <c r="AD47">
        <f t="shared" si="1"/>
        <v>1267.2197123091651</v>
      </c>
      <c r="AE47">
        <f>'IDT-1'!C47</f>
        <v>0</v>
      </c>
      <c r="AF47" s="26"/>
      <c r="AG47">
        <f t="shared" si="2"/>
        <v>1267.2197123091651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-10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7.0502026816339249</v>
      </c>
      <c r="F48">
        <f>GT_Spot!Q48</f>
        <v>0</v>
      </c>
      <c r="G48">
        <f>PPCL_NG!Q48</f>
        <v>19.28</v>
      </c>
      <c r="H48">
        <f>PPCL_Spot!Q48</f>
        <v>1.1599999999999999</v>
      </c>
      <c r="I48">
        <f>Bawana_NG!Q48</f>
        <v>49.92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753.3998714471926</v>
      </c>
      <c r="P48" s="77">
        <v>68.373170709085002</v>
      </c>
      <c r="Q48" s="77">
        <v>0</v>
      </c>
      <c r="R48" s="80">
        <v>26.3</v>
      </c>
      <c r="S48" s="80">
        <v>0</v>
      </c>
      <c r="T48" s="78">
        <f>SUMPRODUCT(LTA!F48:AJ48,LTA!F$101:AJ$101,LTA!F$104:AJ$104)</f>
        <v>146.44999999999999</v>
      </c>
      <c r="U48" s="78">
        <f>SUMPRODUCT(LTA!F48:AJ48,LTA!F$102:AJ$102,LTA!F$104:AJ$104)</f>
        <v>104.11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-173</v>
      </c>
      <c r="AA48" s="117">
        <f>STOA!I48</f>
        <v>295.68</v>
      </c>
      <c r="AB48" s="117">
        <f>-STOA!O48</f>
        <v>0</v>
      </c>
      <c r="AC48">
        <f t="shared" si="0"/>
        <v>14.572176615913412</v>
      </c>
      <c r="AD48">
        <f t="shared" si="1"/>
        <v>1293.8210682219981</v>
      </c>
      <c r="AE48">
        <f>'IDT-1'!C48</f>
        <v>0</v>
      </c>
      <c r="AF48" s="26"/>
      <c r="AG48">
        <f t="shared" si="2"/>
        <v>1293.8210682219981</v>
      </c>
      <c r="AI48" s="75">
        <f>PXIL!I48</f>
        <v>0</v>
      </c>
      <c r="AJ48" s="75">
        <f>PXIL!O48</f>
        <v>0</v>
      </c>
      <c r="AK48" s="75">
        <f>RTM_IEX!I48</f>
        <v>9.67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7.0502026816339249</v>
      </c>
      <c r="F49">
        <f>GT_Spot!Q49</f>
        <v>0</v>
      </c>
      <c r="G49">
        <f>PPCL_NG!Q49</f>
        <v>19.28</v>
      </c>
      <c r="H49">
        <f>PPCL_Spot!Q49</f>
        <v>1.1599999999999999</v>
      </c>
      <c r="I49">
        <f>Bawana_NG!Q49</f>
        <v>49.92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753.3998714471926</v>
      </c>
      <c r="P49" s="77">
        <v>68.373170709085002</v>
      </c>
      <c r="Q49" s="77">
        <v>0</v>
      </c>
      <c r="R49" s="80">
        <v>26.3</v>
      </c>
      <c r="S49" s="80">
        <v>0</v>
      </c>
      <c r="T49" s="78">
        <f>SUMPRODUCT(LTA!F49:AJ49,LTA!F$101:AJ$101,LTA!F$104:AJ$104)</f>
        <v>147.32</v>
      </c>
      <c r="U49" s="78">
        <f>SUMPRODUCT(LTA!F49:AJ49,LTA!F$102:AJ$102,LTA!F$104:AJ$104)</f>
        <v>104.03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-173</v>
      </c>
      <c r="AA49" s="117">
        <f>STOA!I49</f>
        <v>295.68</v>
      </c>
      <c r="AB49" s="117">
        <f>-STOA!O49</f>
        <v>0</v>
      </c>
      <c r="AC49">
        <f t="shared" si="0"/>
        <v>14.877096615913413</v>
      </c>
      <c r="AD49">
        <f t="shared" si="1"/>
        <v>1328.1661482219981</v>
      </c>
      <c r="AE49">
        <f>'IDT-1'!C49</f>
        <v>0</v>
      </c>
      <c r="AF49" s="26"/>
      <c r="AG49">
        <f t="shared" si="2"/>
        <v>1328.1661482219981</v>
      </c>
      <c r="AI49" s="75">
        <f>PXIL!I49</f>
        <v>0</v>
      </c>
      <c r="AJ49" s="75">
        <f>PXIL!O49</f>
        <v>0</v>
      </c>
      <c r="AK49" s="75">
        <f>RTM_IEX!I49</f>
        <v>43.53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7.0502026816339249</v>
      </c>
      <c r="F50">
        <f>GT_Spot!Q50</f>
        <v>0</v>
      </c>
      <c r="G50">
        <f>PPCL_NG!Q50</f>
        <v>19.28</v>
      </c>
      <c r="H50">
        <f>PPCL_Spot!Q50</f>
        <v>1.1599999999999999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753.3998714471926</v>
      </c>
      <c r="P50" s="77">
        <v>68.373170709085002</v>
      </c>
      <c r="Q50" s="77">
        <v>0</v>
      </c>
      <c r="R50" s="80">
        <v>26.3</v>
      </c>
      <c r="S50" s="80">
        <v>0</v>
      </c>
      <c r="T50" s="78">
        <f>SUMPRODUCT(LTA!F50:AJ50,LTA!F$101:AJ$101,LTA!F$104:AJ$104)</f>
        <v>139.97</v>
      </c>
      <c r="U50" s="78">
        <f>SUMPRODUCT(LTA!F50:AJ50,LTA!F$102:AJ$102,LTA!F$104:AJ$104)</f>
        <v>104.08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-173</v>
      </c>
      <c r="AA50" s="117">
        <f>STOA!I50</f>
        <v>295.68</v>
      </c>
      <c r="AB50" s="117">
        <f>-STOA!O50</f>
        <v>0</v>
      </c>
      <c r="AC50">
        <f t="shared" si="0"/>
        <v>14.642664615913413</v>
      </c>
      <c r="AD50">
        <f t="shared" si="1"/>
        <v>1301.760580221998</v>
      </c>
      <c r="AE50">
        <f>'IDT-1'!C50</f>
        <v>0</v>
      </c>
      <c r="AF50" s="26"/>
      <c r="AG50">
        <f t="shared" si="2"/>
        <v>1301.760580221998</v>
      </c>
      <c r="AI50" s="75">
        <f>PXIL!I50</f>
        <v>0</v>
      </c>
      <c r="AJ50" s="75">
        <f>PXIL!O50</f>
        <v>0</v>
      </c>
      <c r="AK50" s="75">
        <f>RTM_IEX!I50</f>
        <v>24.19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7.0502026816339249</v>
      </c>
      <c r="F51">
        <f>GT_Spot!Q51</f>
        <v>0</v>
      </c>
      <c r="G51">
        <f>PPCL_NG!Q51</f>
        <v>19.28</v>
      </c>
      <c r="H51">
        <f>PPCL_Spot!Q51</f>
        <v>1.1100000000000001</v>
      </c>
      <c r="I51">
        <f>Bawana_NG!Q51</f>
        <v>49.92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752.14866719319264</v>
      </c>
      <c r="P51" s="77">
        <v>68.373170709085002</v>
      </c>
      <c r="Q51" s="77">
        <v>0</v>
      </c>
      <c r="R51" s="80">
        <v>26.3</v>
      </c>
      <c r="S51" s="80">
        <v>0</v>
      </c>
      <c r="T51" s="78">
        <f>SUMPRODUCT(LTA!F51:AJ51,LTA!F$101:AJ$101,LTA!F$104:AJ$104)</f>
        <v>144.76</v>
      </c>
      <c r="U51" s="78">
        <f>SUMPRODUCT(LTA!F51:AJ51,LTA!F$102:AJ$102,LTA!F$104:AJ$104)</f>
        <v>104.10000000000001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-178</v>
      </c>
      <c r="AA51" s="117">
        <f>STOA!I51</f>
        <v>295.68</v>
      </c>
      <c r="AB51" s="117">
        <f>-STOA!O51</f>
        <v>0</v>
      </c>
      <c r="AC51">
        <f t="shared" si="0"/>
        <v>15.101084656089188</v>
      </c>
      <c r="AD51">
        <f t="shared" si="1"/>
        <v>1343.3509559278223</v>
      </c>
      <c r="AE51">
        <f>'IDT-1'!C51</f>
        <v>0</v>
      </c>
      <c r="AF51" s="26"/>
      <c r="AG51">
        <f t="shared" si="2"/>
        <v>1343.3509559278223</v>
      </c>
      <c r="AI51" s="75">
        <f>PXIL!I51</f>
        <v>0</v>
      </c>
      <c r="AJ51" s="75">
        <f>PXIL!O51</f>
        <v>0</v>
      </c>
      <c r="AK51" s="75">
        <f>RTM_IEX!I51</f>
        <v>67.73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7.0502026816339249</v>
      </c>
      <c r="F52">
        <f>GT_Spot!Q52</f>
        <v>0</v>
      </c>
      <c r="G52">
        <f>PPCL_NG!Q52</f>
        <v>19.28</v>
      </c>
      <c r="H52">
        <f>PPCL_Spot!Q52</f>
        <v>1.1100000000000001</v>
      </c>
      <c r="I52">
        <f>Bawana_NG!Q52</f>
        <v>49.92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752.14866719319264</v>
      </c>
      <c r="P52" s="77">
        <v>68.373170709085002</v>
      </c>
      <c r="Q52" s="77">
        <v>0</v>
      </c>
      <c r="R52" s="80">
        <v>26.3</v>
      </c>
      <c r="S52" s="80">
        <v>0</v>
      </c>
      <c r="T52" s="78">
        <f>SUMPRODUCT(LTA!F52:AJ52,LTA!F$101:AJ$101,LTA!F$104:AJ$104)</f>
        <v>145.81</v>
      </c>
      <c r="U52" s="78">
        <f>SUMPRODUCT(LTA!F52:AJ52,LTA!F$102:AJ$102,LTA!F$104:AJ$104)</f>
        <v>104.14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-178</v>
      </c>
      <c r="AA52" s="117">
        <f>STOA!I52</f>
        <v>295.68</v>
      </c>
      <c r="AB52" s="117">
        <f>-STOA!O52</f>
        <v>0</v>
      </c>
      <c r="AC52">
        <f t="shared" si="0"/>
        <v>15.19577265608919</v>
      </c>
      <c r="AD52">
        <f t="shared" si="1"/>
        <v>1354.0162679278226</v>
      </c>
      <c r="AE52">
        <f>'IDT-1'!C52</f>
        <v>0</v>
      </c>
      <c r="AF52" s="26"/>
      <c r="AG52">
        <f t="shared" si="2"/>
        <v>1354.0162679278226</v>
      </c>
      <c r="AI52" s="75">
        <f>PXIL!I52</f>
        <v>0</v>
      </c>
      <c r="AJ52" s="75">
        <f>PXIL!O52</f>
        <v>0</v>
      </c>
      <c r="AK52" s="75">
        <f>RTM_IEX!I52</f>
        <v>77.400000000000006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7.0502026816339249</v>
      </c>
      <c r="F53">
        <f>GT_Spot!Q53</f>
        <v>0</v>
      </c>
      <c r="G53">
        <f>PPCL_NG!Q53</f>
        <v>19.28</v>
      </c>
      <c r="H53">
        <f>PPCL_Spot!Q53</f>
        <v>1.1100000000000001</v>
      </c>
      <c r="I53">
        <f>Bawana_NG!Q53</f>
        <v>49.92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750.07693183493438</v>
      </c>
      <c r="P53" s="77">
        <v>68.373170709085002</v>
      </c>
      <c r="Q53" s="77">
        <v>0</v>
      </c>
      <c r="R53" s="80">
        <v>26.3</v>
      </c>
      <c r="S53" s="80">
        <v>0</v>
      </c>
      <c r="T53" s="78">
        <f>SUMPRODUCT(LTA!F53:AJ53,LTA!F$101:AJ$101,LTA!F$104:AJ$104)</f>
        <v>146.94</v>
      </c>
      <c r="U53" s="78">
        <f>SUMPRODUCT(LTA!F53:AJ53,LTA!F$102:AJ$102,LTA!F$104:AJ$104)</f>
        <v>104.13000000000001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-173</v>
      </c>
      <c r="AA53" s="117">
        <f>STOA!I53</f>
        <v>295.68</v>
      </c>
      <c r="AB53" s="117">
        <f>-STOA!O53</f>
        <v>0</v>
      </c>
      <c r="AC53">
        <f t="shared" si="0"/>
        <v>14.802446747325542</v>
      </c>
      <c r="AD53">
        <f t="shared" si="1"/>
        <v>1319.757858478328</v>
      </c>
      <c r="AE53">
        <f>'IDT-1'!C53</f>
        <v>0</v>
      </c>
      <c r="AF53" s="26"/>
      <c r="AG53">
        <f t="shared" si="2"/>
        <v>1319.757858478328</v>
      </c>
      <c r="AI53" s="75">
        <f>PXIL!I53</f>
        <v>0</v>
      </c>
      <c r="AJ53" s="75">
        <f>PXIL!O53</f>
        <v>0</v>
      </c>
      <c r="AK53" s="75">
        <f>RTM_IEX!I53</f>
        <v>38.700000000000003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7.0502026816339249</v>
      </c>
      <c r="F54">
        <f>GT_Spot!Q54</f>
        <v>0</v>
      </c>
      <c r="G54">
        <f>PPCL_NG!Q54</f>
        <v>19.28</v>
      </c>
      <c r="H54">
        <f>PPCL_Spot!Q54</f>
        <v>1.1100000000000001</v>
      </c>
      <c r="I54">
        <f>Bawana_NG!Q54</f>
        <v>49.92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750.07693183493438</v>
      </c>
      <c r="P54" s="77">
        <v>68.373170709085002</v>
      </c>
      <c r="Q54" s="77">
        <v>0</v>
      </c>
      <c r="R54" s="80">
        <v>26.3</v>
      </c>
      <c r="S54" s="80">
        <v>0</v>
      </c>
      <c r="T54" s="78">
        <f>SUMPRODUCT(LTA!F54:AJ54,LTA!F$101:AJ$101,LTA!F$104:AJ$104)</f>
        <v>147.38999999999999</v>
      </c>
      <c r="U54" s="78">
        <f>SUMPRODUCT(LTA!F54:AJ54,LTA!F$102:AJ$102,LTA!F$104:AJ$104)</f>
        <v>104.06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-173</v>
      </c>
      <c r="AA54" s="117">
        <f>STOA!I54</f>
        <v>295.68</v>
      </c>
      <c r="AB54" s="117">
        <f>-STOA!O54</f>
        <v>0</v>
      </c>
      <c r="AC54">
        <f t="shared" si="0"/>
        <v>15.018574747325541</v>
      </c>
      <c r="AD54">
        <f t="shared" si="1"/>
        <v>1344.1017304783279</v>
      </c>
      <c r="AE54">
        <f>'IDT-1'!C54</f>
        <v>0</v>
      </c>
      <c r="AF54" s="26"/>
      <c r="AG54">
        <f t="shared" si="2"/>
        <v>1344.1017304783279</v>
      </c>
      <c r="AI54" s="75">
        <f>PXIL!I54</f>
        <v>0</v>
      </c>
      <c r="AJ54" s="75">
        <f>PXIL!O54</f>
        <v>0</v>
      </c>
      <c r="AK54" s="75">
        <f>RTM_IEX!I54</f>
        <v>62.88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7.0502026816339249</v>
      </c>
      <c r="F55">
        <f>GT_Spot!Q55</f>
        <v>0</v>
      </c>
      <c r="G55">
        <f>PPCL_NG!Q55</f>
        <v>19.28</v>
      </c>
      <c r="H55">
        <f>PPCL_Spot!Q55</f>
        <v>1.1100000000000001</v>
      </c>
      <c r="I55">
        <f>Bawana_NG!Q55</f>
        <v>49.92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745.88264989379877</v>
      </c>
      <c r="P55" s="77">
        <v>68.373170709085002</v>
      </c>
      <c r="Q55" s="77">
        <v>0</v>
      </c>
      <c r="R55" s="80">
        <v>26.3</v>
      </c>
      <c r="S55" s="80">
        <v>0</v>
      </c>
      <c r="T55" s="78">
        <f>SUMPRODUCT(LTA!F55:AJ55,LTA!F$101:AJ$101,LTA!F$104:AJ$104)</f>
        <v>145.67000000000002</v>
      </c>
      <c r="U55" s="78">
        <f>SUMPRODUCT(LTA!F55:AJ55,LTA!F$102:AJ$102,LTA!F$104:AJ$104)</f>
        <v>104.07000000000001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-193</v>
      </c>
      <c r="AA55" s="117">
        <f>STOA!I55</f>
        <v>295.68</v>
      </c>
      <c r="AB55" s="117">
        <f>-STOA!O55</f>
        <v>0</v>
      </c>
      <c r="AC55">
        <f t="shared" si="0"/>
        <v>15.357051616687453</v>
      </c>
      <c r="AD55">
        <f t="shared" si="1"/>
        <v>1342.0489716678303</v>
      </c>
      <c r="AE55">
        <f>'IDT-1'!C55</f>
        <v>0</v>
      </c>
      <c r="AF55" s="26"/>
      <c r="AG55">
        <f t="shared" si="2"/>
        <v>1342.0489716678303</v>
      </c>
      <c r="AI55" s="75">
        <f>PXIL!I55</f>
        <v>0</v>
      </c>
      <c r="AJ55" s="75">
        <f>PXIL!O55</f>
        <v>0</v>
      </c>
      <c r="AK55" s="75">
        <f>RTM_IEX!I55</f>
        <v>87.07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7.0502026816339249</v>
      </c>
      <c r="F56">
        <f>GT_Spot!Q56</f>
        <v>0</v>
      </c>
      <c r="G56">
        <f>PPCL_NG!Q56</f>
        <v>19.28</v>
      </c>
      <c r="H56">
        <f>PPCL_Spot!Q56</f>
        <v>1.1100000000000001</v>
      </c>
      <c r="I56">
        <f>Bawana_NG!Q56</f>
        <v>49.92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745.88264989379877</v>
      </c>
      <c r="P56" s="77">
        <v>68.373170709085002</v>
      </c>
      <c r="Q56" s="77">
        <v>0</v>
      </c>
      <c r="R56" s="80">
        <v>26.3</v>
      </c>
      <c r="S56" s="80">
        <v>0</v>
      </c>
      <c r="T56" s="78">
        <f>SUMPRODUCT(LTA!F56:AJ56,LTA!F$101:AJ$101,LTA!F$104:AJ$104)</f>
        <v>149.85000000000002</v>
      </c>
      <c r="U56" s="78">
        <f>SUMPRODUCT(LTA!F56:AJ56,LTA!F$102:AJ$102,LTA!F$104:AJ$104)</f>
        <v>104.11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-193</v>
      </c>
      <c r="AA56" s="117">
        <f>STOA!I56</f>
        <v>294.18</v>
      </c>
      <c r="AB56" s="117">
        <f>-STOA!O56</f>
        <v>0</v>
      </c>
      <c r="AC56">
        <f t="shared" si="0"/>
        <v>15.466083616687452</v>
      </c>
      <c r="AD56">
        <f t="shared" si="1"/>
        <v>1354.3299396678303</v>
      </c>
      <c r="AE56">
        <f>'IDT-1'!C56</f>
        <v>0</v>
      </c>
      <c r="AF56" s="26"/>
      <c r="AG56">
        <f t="shared" si="2"/>
        <v>1354.3299396678303</v>
      </c>
      <c r="AI56" s="75">
        <f>PXIL!I56</f>
        <v>0</v>
      </c>
      <c r="AJ56" s="75">
        <f>PXIL!O56</f>
        <v>0</v>
      </c>
      <c r="AK56" s="75">
        <f>RTM_IEX!I56</f>
        <v>96.74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7.0502026816339249</v>
      </c>
      <c r="F57">
        <f>GT_Spot!Q57</f>
        <v>0</v>
      </c>
      <c r="G57">
        <f>PPCL_NG!Q57</f>
        <v>19.28</v>
      </c>
      <c r="H57">
        <f>PPCL_Spot!Q57</f>
        <v>1.1100000000000001</v>
      </c>
      <c r="I57">
        <f>Bawana_NG!Q57</f>
        <v>49.92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750.82583071595707</v>
      </c>
      <c r="P57" s="77">
        <v>68.373170709085002</v>
      </c>
      <c r="Q57" s="77">
        <v>0</v>
      </c>
      <c r="R57" s="80">
        <v>26.3</v>
      </c>
      <c r="S57" s="80">
        <v>0</v>
      </c>
      <c r="T57" s="78">
        <f>SUMPRODUCT(LTA!F57:AJ57,LTA!F$101:AJ$101,LTA!F$104:AJ$104)</f>
        <v>150.61000000000001</v>
      </c>
      <c r="U57" s="78">
        <f>SUMPRODUCT(LTA!F57:AJ57,LTA!F$102:AJ$102,LTA!F$104:AJ$104)</f>
        <v>111.63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-188</v>
      </c>
      <c r="AA57" s="117">
        <f>STOA!I57</f>
        <v>294.18</v>
      </c>
      <c r="AB57" s="117">
        <f>-STOA!O57</f>
        <v>0</v>
      </c>
      <c r="AC57">
        <f t="shared" si="0"/>
        <v>15.606168970311471</v>
      </c>
      <c r="AD57">
        <f t="shared" si="1"/>
        <v>1380.1530351363647</v>
      </c>
      <c r="AE57">
        <f>'IDT-1'!C57</f>
        <v>0</v>
      </c>
      <c r="AF57" s="26"/>
      <c r="AG57">
        <f t="shared" si="2"/>
        <v>1380.1530351363647</v>
      </c>
      <c r="AI57" s="75">
        <f>PXIL!I57</f>
        <v>0</v>
      </c>
      <c r="AJ57" s="75">
        <f>PXIL!O57</f>
        <v>0</v>
      </c>
      <c r="AK57" s="75">
        <f>RTM_IEX!I57</f>
        <v>104.48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7.0502026816339249</v>
      </c>
      <c r="F58">
        <f>GT_Spot!Q58</f>
        <v>0</v>
      </c>
      <c r="G58">
        <f>PPCL_NG!Q58</f>
        <v>19.28</v>
      </c>
      <c r="H58">
        <f>PPCL_Spot!Q58</f>
        <v>1.1100000000000001</v>
      </c>
      <c r="I58">
        <f>Bawana_NG!Q58</f>
        <v>49.92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750.82583071595707</v>
      </c>
      <c r="P58" s="77">
        <v>68.373170709085002</v>
      </c>
      <c r="Q58" s="77">
        <v>0</v>
      </c>
      <c r="R58" s="80">
        <v>26.3</v>
      </c>
      <c r="S58" s="80">
        <v>0</v>
      </c>
      <c r="T58" s="78">
        <f>SUMPRODUCT(LTA!F58:AJ58,LTA!F$101:AJ$101,LTA!F$104:AJ$104)</f>
        <v>145.39999999999998</v>
      </c>
      <c r="U58" s="78">
        <f>SUMPRODUCT(LTA!F58:AJ58,LTA!F$102:AJ$102,LTA!F$104:AJ$104)</f>
        <v>111.35000000000001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-183</v>
      </c>
      <c r="AA58" s="117">
        <f>STOA!I58</f>
        <v>293.28000000000003</v>
      </c>
      <c r="AB58" s="117">
        <f>-STOA!O58</f>
        <v>0</v>
      </c>
      <c r="AC58">
        <f t="shared" si="0"/>
        <v>15.692898332700491</v>
      </c>
      <c r="AD58">
        <f t="shared" si="1"/>
        <v>1399.9663057739754</v>
      </c>
      <c r="AE58">
        <f>'IDT-1'!C58</f>
        <v>0</v>
      </c>
      <c r="AF58" s="26"/>
      <c r="AG58">
        <f t="shared" si="2"/>
        <v>1399.9663057739754</v>
      </c>
      <c r="AI58" s="75">
        <f>PXIL!I58</f>
        <v>0</v>
      </c>
      <c r="AJ58" s="75">
        <f>PXIL!O58</f>
        <v>0</v>
      </c>
      <c r="AK58" s="75">
        <f>RTM_IEX!I58</f>
        <v>125.77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7.0502026816339249</v>
      </c>
      <c r="F59">
        <f>GT_Spot!Q59</f>
        <v>0</v>
      </c>
      <c r="G59">
        <f>PPCL_NG!Q59</f>
        <v>19.28</v>
      </c>
      <c r="H59">
        <f>PPCL_Spot!Q59</f>
        <v>1.1100000000000001</v>
      </c>
      <c r="I59">
        <f>Bawana_NG!Q59</f>
        <v>49.92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748.66787171421538</v>
      </c>
      <c r="P59" s="77">
        <v>68.373170709085002</v>
      </c>
      <c r="Q59" s="77">
        <v>0</v>
      </c>
      <c r="R59" s="80">
        <v>26.3</v>
      </c>
      <c r="S59" s="80">
        <v>0</v>
      </c>
      <c r="T59" s="78">
        <f>SUMPRODUCT(LTA!F59:AJ59,LTA!F$101:AJ$101,LTA!F$104:AJ$104)</f>
        <v>141.92000000000002</v>
      </c>
      <c r="U59" s="78">
        <f>SUMPRODUCT(LTA!F59:AJ59,LTA!F$102:AJ$102,LTA!F$104:AJ$104)</f>
        <v>111.16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-188</v>
      </c>
      <c r="AA59" s="117">
        <f>STOA!I59</f>
        <v>310.23000000000008</v>
      </c>
      <c r="AB59" s="117">
        <f>-STOA!O59</f>
        <v>0</v>
      </c>
      <c r="AC59">
        <f t="shared" si="0"/>
        <v>16.005442931096145</v>
      </c>
      <c r="AD59">
        <f t="shared" si="1"/>
        <v>1425.1258021738381</v>
      </c>
      <c r="AE59">
        <f>'IDT-1'!C59</f>
        <v>0</v>
      </c>
      <c r="AF59" s="26"/>
      <c r="AG59">
        <f t="shared" si="2"/>
        <v>1425.1258021738381</v>
      </c>
      <c r="AI59" s="75">
        <f>PXIL!I59</f>
        <v>0</v>
      </c>
      <c r="AJ59" s="75">
        <f>PXIL!O59</f>
        <v>0</v>
      </c>
      <c r="AK59" s="75">
        <f>RTM_IEX!I59</f>
        <v>145.12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7.0495495495495497</v>
      </c>
      <c r="F60">
        <f>GT_Spot!Q60</f>
        <v>0</v>
      </c>
      <c r="G60">
        <f>PPCL_NG!Q60</f>
        <v>19.28</v>
      </c>
      <c r="H60">
        <f>PPCL_Spot!Q60</f>
        <v>1.1100000000000001</v>
      </c>
      <c r="I60">
        <f>Bawana_NG!Q60</f>
        <v>49.92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748.34377228854555</v>
      </c>
      <c r="P60" s="77">
        <v>68.373170709085002</v>
      </c>
      <c r="Q60" s="77">
        <v>0</v>
      </c>
      <c r="R60" s="80">
        <v>26.3</v>
      </c>
      <c r="S60" s="80">
        <v>0</v>
      </c>
      <c r="T60" s="78">
        <f>SUMPRODUCT(LTA!F60:AJ60,LTA!F$101:AJ$101,LTA!F$104:AJ$104)</f>
        <v>141.20999999999998</v>
      </c>
      <c r="U60" s="78">
        <f>SUMPRODUCT(LTA!F60:AJ60,LTA!F$102:AJ$102,LTA!F$104:AJ$104)</f>
        <v>111.01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-158</v>
      </c>
      <c r="AA60" s="117">
        <f>STOA!I60</f>
        <v>308.13000000000005</v>
      </c>
      <c r="AB60" s="117">
        <f>-STOA!O60</f>
        <v>0</v>
      </c>
      <c r="AC60">
        <f t="shared" si="0"/>
        <v>15.607937282922046</v>
      </c>
      <c r="AD60">
        <f t="shared" si="1"/>
        <v>1440.6185552642582</v>
      </c>
      <c r="AE60">
        <f>'IDT-1'!C60</f>
        <v>0</v>
      </c>
      <c r="AF60" s="26"/>
      <c r="AG60">
        <f t="shared" si="2"/>
        <v>1440.6185552642582</v>
      </c>
      <c r="AI60" s="75">
        <f>PXIL!I60</f>
        <v>0</v>
      </c>
      <c r="AJ60" s="75">
        <f>PXIL!O60</f>
        <v>0</v>
      </c>
      <c r="AK60" s="75">
        <f>RTM_IEX!I60</f>
        <v>133.5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7.0495495495495497</v>
      </c>
      <c r="F61">
        <f>GT_Spot!Q61</f>
        <v>0</v>
      </c>
      <c r="G61">
        <f>PPCL_NG!Q61</f>
        <v>19.28</v>
      </c>
      <c r="H61">
        <f>PPCL_Spot!Q61</f>
        <v>1.1100000000000001</v>
      </c>
      <c r="I61">
        <f>Bawana_NG!Q61</f>
        <v>49.92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747.08115870280324</v>
      </c>
      <c r="P61" s="77">
        <v>68.377361780932901</v>
      </c>
      <c r="Q61" s="77">
        <v>0</v>
      </c>
      <c r="R61" s="80">
        <v>26.3</v>
      </c>
      <c r="S61" s="80">
        <v>0</v>
      </c>
      <c r="T61" s="78">
        <f>SUMPRODUCT(LTA!F61:AJ61,LTA!F$101:AJ$101,LTA!F$104:AJ$104)</f>
        <v>139.60000000000002</v>
      </c>
      <c r="U61" s="78">
        <f>SUMPRODUCT(LTA!F61:AJ61,LTA!F$102:AJ$102,LTA!F$104:AJ$104)</f>
        <v>110.84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-128</v>
      </c>
      <c r="AA61" s="117">
        <f>STOA!I61</f>
        <v>306.63000000000005</v>
      </c>
      <c r="AB61" s="117">
        <f>-STOA!O61</f>
        <v>0</v>
      </c>
      <c r="AC61">
        <f t="shared" si="0"/>
        <v>15.488919339133915</v>
      </c>
      <c r="AD61">
        <f t="shared" si="1"/>
        <v>1487.4791506941517</v>
      </c>
      <c r="AE61">
        <f>'IDT-1'!C61</f>
        <v>0</v>
      </c>
      <c r="AF61" s="26"/>
      <c r="AG61">
        <f t="shared" si="2"/>
        <v>1487.4791506941517</v>
      </c>
      <c r="AI61" s="75">
        <f>PXIL!I61</f>
        <v>0</v>
      </c>
      <c r="AJ61" s="75">
        <f>PXIL!O61</f>
        <v>0</v>
      </c>
      <c r="AK61" s="75">
        <f>RTM_IEX!I61</f>
        <v>154.78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7.0502026816339249</v>
      </c>
      <c r="F62">
        <f>GT_Spot!Q62</f>
        <v>0</v>
      </c>
      <c r="G62">
        <f>PPCL_NG!Q62</f>
        <v>19.28</v>
      </c>
      <c r="H62">
        <f>PPCL_Spot!Q62</f>
        <v>1.1100000000000001</v>
      </c>
      <c r="I62">
        <f>Bawana_NG!Q62</f>
        <v>49.92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747.23854192880322</v>
      </c>
      <c r="P62" s="77">
        <v>68.377361780932901</v>
      </c>
      <c r="Q62" s="77">
        <v>0</v>
      </c>
      <c r="R62" s="80">
        <v>26.3</v>
      </c>
      <c r="S62" s="80">
        <v>0</v>
      </c>
      <c r="T62" s="78">
        <f>SUMPRODUCT(LTA!F62:AJ62,LTA!F$101:AJ$101,LTA!F$104:AJ$104)</f>
        <v>136.59</v>
      </c>
      <c r="U62" s="78">
        <f>SUMPRODUCT(LTA!F62:AJ62,LTA!F$102:AJ$102,LTA!F$104:AJ$104)</f>
        <v>110.72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-103</v>
      </c>
      <c r="AA62" s="117">
        <f>STOA!I62</f>
        <v>306.63000000000005</v>
      </c>
      <c r="AB62" s="117">
        <f>-STOA!O62</f>
        <v>0</v>
      </c>
      <c r="AC62">
        <f t="shared" si="0"/>
        <v>15.325996871030176</v>
      </c>
      <c r="AD62">
        <f t="shared" si="1"/>
        <v>1519.3501095203401</v>
      </c>
      <c r="AE62">
        <f>'IDT-1'!C62</f>
        <v>0</v>
      </c>
      <c r="AF62" s="26"/>
      <c r="AG62">
        <f t="shared" si="2"/>
        <v>1519.3501095203401</v>
      </c>
      <c r="AI62" s="75">
        <f>PXIL!I62</f>
        <v>0</v>
      </c>
      <c r="AJ62" s="75">
        <f>PXIL!O62</f>
        <v>0</v>
      </c>
      <c r="AK62" s="75">
        <f>RTM_IEX!I62</f>
        <v>164.46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7.0502026816339249</v>
      </c>
      <c r="F63">
        <f>GT_Spot!Q63</f>
        <v>0</v>
      </c>
      <c r="G63">
        <f>PPCL_NG!Q63</f>
        <v>19.28</v>
      </c>
      <c r="H63">
        <f>PPCL_Spot!Q63</f>
        <v>1.2</v>
      </c>
      <c r="I63">
        <f>Bawana_NG!Q63</f>
        <v>49.92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748.6549927408031</v>
      </c>
      <c r="P63" s="77">
        <v>68.377361780932901</v>
      </c>
      <c r="Q63" s="77">
        <v>0</v>
      </c>
      <c r="R63" s="80">
        <v>26.3</v>
      </c>
      <c r="S63" s="80">
        <v>0</v>
      </c>
      <c r="T63" s="78">
        <f>SUMPRODUCT(LTA!F63:AJ63,LTA!F$101:AJ$101,LTA!F$104:AJ$104)</f>
        <v>131.33999999999997</v>
      </c>
      <c r="U63" s="78">
        <f>SUMPRODUCT(LTA!F63:AJ63,LTA!F$102:AJ$102,LTA!F$104:AJ$104)</f>
        <v>116.78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-83</v>
      </c>
      <c r="AA63" s="117">
        <f>STOA!I63</f>
        <v>305.13000000000005</v>
      </c>
      <c r="AB63" s="117">
        <f>-STOA!O63</f>
        <v>0</v>
      </c>
      <c r="AC63">
        <f t="shared" si="0"/>
        <v>15.240803087731868</v>
      </c>
      <c r="AD63">
        <f t="shared" si="1"/>
        <v>1549.9317541156379</v>
      </c>
      <c r="AE63">
        <f>'IDT-1'!C63</f>
        <v>0</v>
      </c>
      <c r="AF63" s="26"/>
      <c r="AG63">
        <f t="shared" si="2"/>
        <v>1549.9317541156379</v>
      </c>
      <c r="AI63" s="75">
        <f>PXIL!I63</f>
        <v>0</v>
      </c>
      <c r="AJ63" s="75">
        <f>PXIL!O63</f>
        <v>0</v>
      </c>
      <c r="AK63" s="75">
        <f>RTM_IEX!I63</f>
        <v>174.14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7.0502026816339249</v>
      </c>
      <c r="F64">
        <f>GT_Spot!Q64</f>
        <v>0</v>
      </c>
      <c r="G64">
        <f>PPCL_NG!Q64</f>
        <v>19.28</v>
      </c>
      <c r="H64">
        <f>PPCL_Spot!Q64</f>
        <v>1.2</v>
      </c>
      <c r="I64">
        <f>Bawana_NG!Q64</f>
        <v>49.92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748.6549927408031</v>
      </c>
      <c r="P64" s="77">
        <v>68.377361780932901</v>
      </c>
      <c r="Q64" s="77">
        <v>0</v>
      </c>
      <c r="R64" s="80">
        <v>26.3</v>
      </c>
      <c r="S64" s="80">
        <v>0</v>
      </c>
      <c r="T64" s="78">
        <f>SUMPRODUCT(LTA!F64:AJ64,LTA!F$101:AJ$101,LTA!F$104:AJ$104)</f>
        <v>118.74000000000001</v>
      </c>
      <c r="U64" s="78">
        <f>SUMPRODUCT(LTA!F64:AJ64,LTA!F$102:AJ$102,LTA!F$104:AJ$104)</f>
        <v>115.44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-68</v>
      </c>
      <c r="AA64" s="117">
        <f>STOA!I64</f>
        <v>305.13000000000005</v>
      </c>
      <c r="AB64" s="117">
        <f>-STOA!O64</f>
        <v>0</v>
      </c>
      <c r="AC64">
        <f t="shared" si="0"/>
        <v>14.984959174898938</v>
      </c>
      <c r="AD64">
        <f t="shared" si="1"/>
        <v>1551.2475980284712</v>
      </c>
      <c r="AE64">
        <f>'IDT-1'!C64</f>
        <v>0</v>
      </c>
      <c r="AF64" s="26"/>
      <c r="AG64">
        <f t="shared" si="2"/>
        <v>1551.2475980284712</v>
      </c>
      <c r="AI64" s="75">
        <f>PXIL!I64</f>
        <v>0</v>
      </c>
      <c r="AJ64" s="75">
        <f>PXIL!O64</f>
        <v>0</v>
      </c>
      <c r="AK64" s="75">
        <f>RTM_IEX!I64</f>
        <v>174.14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6.8472092298097911</v>
      </c>
      <c r="F65">
        <f>GT_Spot!Q65</f>
        <v>0</v>
      </c>
      <c r="G65">
        <f>PPCL_NG!Q65</f>
        <v>19.28</v>
      </c>
      <c r="H65">
        <f>PPCL_Spot!Q65</f>
        <v>1.2</v>
      </c>
      <c r="I65">
        <f>Bawana_NG!Q65</f>
        <v>49.92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748.6549927408031</v>
      </c>
      <c r="P65" s="77">
        <v>68.377361780932901</v>
      </c>
      <c r="Q65" s="77">
        <v>0</v>
      </c>
      <c r="R65" s="80">
        <v>26.3</v>
      </c>
      <c r="S65" s="80">
        <v>0</v>
      </c>
      <c r="T65" s="78">
        <f>SUMPRODUCT(LTA!F65:AJ65,LTA!F$101:AJ$101,LTA!F$104:AJ$104)</f>
        <v>115.75999999999999</v>
      </c>
      <c r="U65" s="78">
        <f>SUMPRODUCT(LTA!F65:AJ65,LTA!F$102:AJ$102,LTA!F$104:AJ$104)</f>
        <v>114.46000000000001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-68</v>
      </c>
      <c r="AA65" s="117">
        <f>STOA!I65</f>
        <v>305.13000000000005</v>
      </c>
      <c r="AB65" s="117">
        <f>-STOA!O65</f>
        <v>0</v>
      </c>
      <c r="AC65">
        <f t="shared" si="0"/>
        <v>13.415892832522886</v>
      </c>
      <c r="AD65">
        <f t="shared" si="1"/>
        <v>1374.5136709190231</v>
      </c>
      <c r="AE65">
        <f>'IDT-1'!C65</f>
        <v>0</v>
      </c>
      <c r="AF65" s="26"/>
      <c r="AG65">
        <f t="shared" si="2"/>
        <v>1374.5136709190231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6.8472092298097911</v>
      </c>
      <c r="F66">
        <f>GT_Spot!Q66</f>
        <v>0</v>
      </c>
      <c r="G66">
        <f>PPCL_NG!Q66</f>
        <v>19.28</v>
      </c>
      <c r="H66">
        <f>PPCL_Spot!Q66</f>
        <v>1.47</v>
      </c>
      <c r="I66">
        <f>Bawana_NG!Q66</f>
        <v>49.92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748.6549927408031</v>
      </c>
      <c r="P66" s="77">
        <v>68.377361780932901</v>
      </c>
      <c r="Q66" s="77">
        <v>0</v>
      </c>
      <c r="R66" s="80">
        <v>26.3</v>
      </c>
      <c r="S66" s="80">
        <v>0</v>
      </c>
      <c r="T66" s="78">
        <f>SUMPRODUCT(LTA!F66:AJ66,LTA!F$101:AJ$101,LTA!F$104:AJ$104)</f>
        <v>109.51</v>
      </c>
      <c r="U66" s="78">
        <f>SUMPRODUCT(LTA!F66:AJ66,LTA!F$102:AJ$102,LTA!F$104:AJ$104)</f>
        <v>113.88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-58</v>
      </c>
      <c r="AA66" s="117">
        <f>STOA!I66</f>
        <v>303.63000000000005</v>
      </c>
      <c r="AB66" s="117">
        <f>-STOA!O66</f>
        <v>0</v>
      </c>
      <c r="AC66">
        <f t="shared" si="0"/>
        <v>13.341279557300933</v>
      </c>
      <c r="AD66">
        <f t="shared" si="1"/>
        <v>1386.1982841942449</v>
      </c>
      <c r="AE66">
        <f>'IDT-1'!C66</f>
        <v>0</v>
      </c>
      <c r="AF66" s="26"/>
      <c r="AG66">
        <f t="shared" si="2"/>
        <v>1386.1982841942449</v>
      </c>
      <c r="AI66" s="75">
        <f>PXIL!I66</f>
        <v>0</v>
      </c>
      <c r="AJ66" s="75">
        <f>PXIL!O66</f>
        <v>0</v>
      </c>
      <c r="AK66" s="75">
        <f>RTM_IEX!I66</f>
        <v>9.67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7.0502026816339249</v>
      </c>
      <c r="F67">
        <f>GT_Spot!Q67</f>
        <v>0</v>
      </c>
      <c r="G67">
        <f>PPCL_NG!Q67</f>
        <v>19.28</v>
      </c>
      <c r="H67">
        <f>PPCL_Spot!Q67</f>
        <v>1.47</v>
      </c>
      <c r="I67">
        <f>Bawana_NG!Q67</f>
        <v>49.92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747.00012025680303</v>
      </c>
      <c r="P67" s="77">
        <v>68.377361780932901</v>
      </c>
      <c r="Q67" s="77">
        <v>0</v>
      </c>
      <c r="R67" s="80">
        <v>26.3</v>
      </c>
      <c r="S67" s="80">
        <v>0</v>
      </c>
      <c r="T67" s="78">
        <f>SUMPRODUCT(LTA!F67:AJ67,LTA!F$101:AJ$101,LTA!F$104:AJ$104)</f>
        <v>100.52000000000001</v>
      </c>
      <c r="U67" s="78">
        <f>SUMPRODUCT(LTA!F67:AJ67,LTA!F$102:AJ$102,LTA!F$104:AJ$104)</f>
        <v>113.37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-8</v>
      </c>
      <c r="AA67" s="117">
        <f>STOA!I67</f>
        <v>303.63000000000005</v>
      </c>
      <c r="AB67" s="117">
        <f>-STOA!O67</f>
        <v>0</v>
      </c>
      <c r="AC67">
        <f t="shared" si="0"/>
        <v>12.800996645708018</v>
      </c>
      <c r="AD67">
        <f t="shared" si="1"/>
        <v>1425.7866880736619</v>
      </c>
      <c r="AE67">
        <f>'IDT-1'!C67</f>
        <v>-35</v>
      </c>
      <c r="AF67" s="26"/>
      <c r="AG67">
        <f t="shared" si="2"/>
        <v>1390.7866880736619</v>
      </c>
      <c r="AI67" s="75">
        <f>PXIL!I67</f>
        <v>0</v>
      </c>
      <c r="AJ67" s="75">
        <f>PXIL!O67</f>
        <v>0</v>
      </c>
      <c r="AK67" s="75">
        <f>RTM_IEX!I67</f>
        <v>9.67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7.0486846084064103</v>
      </c>
      <c r="F68">
        <f>GT_Spot!Q68</f>
        <v>0</v>
      </c>
      <c r="G68">
        <f>PPCL_NG!Q68</f>
        <v>19.28</v>
      </c>
      <c r="H68">
        <f>PPCL_Spot!Q68</f>
        <v>1.47</v>
      </c>
      <c r="I68">
        <f>Bawana_NG!Q68</f>
        <v>49.92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746.74106836840258</v>
      </c>
      <c r="P68" s="77">
        <v>68.377361780932901</v>
      </c>
      <c r="Q68" s="77">
        <v>0</v>
      </c>
      <c r="R68" s="80">
        <v>26.3</v>
      </c>
      <c r="S68" s="80">
        <v>0</v>
      </c>
      <c r="T68" s="78">
        <f>SUMPRODUCT(LTA!F68:AJ68,LTA!F$101:AJ$101,LTA!F$104:AJ$104)</f>
        <v>54.900000000000006</v>
      </c>
      <c r="U68" s="78">
        <f>SUMPRODUCT(LTA!F68:AJ68,LTA!F$102:AJ$102,LTA!F$104:AJ$104)</f>
        <v>112.97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-24</v>
      </c>
      <c r="AA68" s="117">
        <f>STOA!I68</f>
        <v>302.73000000000008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12.613041670400818</v>
      </c>
      <c r="AD68">
        <f t="shared" ref="AD68:AD98" si="4">SUM(B68:AB68,AI68:AR68)-AC68</f>
        <v>1372.4740730873409</v>
      </c>
      <c r="AE68">
        <f>'IDT-1'!C68</f>
        <v>-30</v>
      </c>
      <c r="AF68" s="26"/>
      <c r="AG68">
        <f t="shared" ref="AG68:AG98" si="5">SUM(AD68:AF68)</f>
        <v>1342.4740730873409</v>
      </c>
      <c r="AI68" s="75">
        <f>PXIL!I68</f>
        <v>0</v>
      </c>
      <c r="AJ68" s="75">
        <f>PXIL!O68</f>
        <v>0</v>
      </c>
      <c r="AK68" s="75">
        <f>RTM_IEX!I68</f>
        <v>19.350000000000001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7.0486846084064103</v>
      </c>
      <c r="F69">
        <f>GT_Spot!Q69</f>
        <v>0</v>
      </c>
      <c r="G69">
        <f>PPCL_NG!Q69</f>
        <v>19.28</v>
      </c>
      <c r="H69">
        <f>PPCL_Spot!Q69</f>
        <v>1.47</v>
      </c>
      <c r="I69">
        <f>Bawana_NG!Q69</f>
        <v>49.92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751.9452740766834</v>
      </c>
      <c r="P69" s="77">
        <v>68.377361780932901</v>
      </c>
      <c r="Q69" s="77">
        <v>0</v>
      </c>
      <c r="R69" s="80">
        <v>26.05</v>
      </c>
      <c r="S69" s="80">
        <v>0</v>
      </c>
      <c r="T69" s="78">
        <f>SUMPRODUCT(LTA!F69:AJ69,LTA!F$101:AJ$101,LTA!F$104:AJ$104)</f>
        <v>52.11</v>
      </c>
      <c r="U69" s="78">
        <f>SUMPRODUCT(LTA!F69:AJ69,LTA!F$102:AJ$102,LTA!F$104:AJ$104)</f>
        <v>118.43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-65</v>
      </c>
      <c r="AA69" s="117">
        <f>STOA!I69</f>
        <v>302.73000000000008</v>
      </c>
      <c r="AB69" s="117">
        <f>-STOA!O69</f>
        <v>0</v>
      </c>
      <c r="AC69">
        <f t="shared" si="3"/>
        <v>13.427201909043696</v>
      </c>
      <c r="AD69">
        <f t="shared" si="4"/>
        <v>1381.8141185569791</v>
      </c>
      <c r="AE69">
        <f>'IDT-1'!C69</f>
        <v>-28</v>
      </c>
      <c r="AF69" s="26"/>
      <c r="AG69">
        <f t="shared" si="5"/>
        <v>1353.8141185569791</v>
      </c>
      <c r="AI69" s="75">
        <f>PXIL!I69</f>
        <v>0</v>
      </c>
      <c r="AJ69" s="75">
        <f>PXIL!O69</f>
        <v>0</v>
      </c>
      <c r="AK69" s="75">
        <f>RTM_IEX!I69</f>
        <v>62.88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7.0486846084064103</v>
      </c>
      <c r="F70">
        <f>GT_Spot!Q70</f>
        <v>0</v>
      </c>
      <c r="G70">
        <f>PPCL_NG!Q70</f>
        <v>19.28</v>
      </c>
      <c r="H70">
        <f>PPCL_Spot!Q70</f>
        <v>1.47</v>
      </c>
      <c r="I70">
        <f>Bawana_NG!Q70</f>
        <v>49.92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751.9452740766834</v>
      </c>
      <c r="P70" s="77">
        <v>68.377361780932901</v>
      </c>
      <c r="Q70" s="77">
        <v>0</v>
      </c>
      <c r="R70" s="80">
        <v>25.86</v>
      </c>
      <c r="S70" s="80">
        <v>0</v>
      </c>
      <c r="T70" s="78">
        <f>SUMPRODUCT(LTA!F70:AJ70,LTA!F$101:AJ$101,LTA!F$104:AJ$104)</f>
        <v>45.519999999999996</v>
      </c>
      <c r="U70" s="78">
        <f>SUMPRODUCT(LTA!F70:AJ70,LTA!F$102:AJ$102,LTA!F$104:AJ$104)</f>
        <v>118.15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-65</v>
      </c>
      <c r="AA70" s="117">
        <f>STOA!I70</f>
        <v>302.43000000000006</v>
      </c>
      <c r="AB70" s="117">
        <f>-STOA!O70</f>
        <v>0</v>
      </c>
      <c r="AC70">
        <f t="shared" si="3"/>
        <v>13.490121909043697</v>
      </c>
      <c r="AD70">
        <f t="shared" si="4"/>
        <v>1388.9011985569794</v>
      </c>
      <c r="AE70">
        <f>'IDT-1'!C70</f>
        <v>-18</v>
      </c>
      <c r="AF70" s="26"/>
      <c r="AG70">
        <f t="shared" si="5"/>
        <v>1370.9011985569794</v>
      </c>
      <c r="AI70" s="75">
        <f>PXIL!I70</f>
        <v>0</v>
      </c>
      <c r="AJ70" s="75">
        <f>PXIL!O70</f>
        <v>0</v>
      </c>
      <c r="AK70" s="75">
        <f>RTM_IEX!I70</f>
        <v>77.39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12.784552845528454</v>
      </c>
      <c r="F71">
        <f>GT_Spot!Q71</f>
        <v>0</v>
      </c>
      <c r="G71">
        <f>PPCL_NG!Q71</f>
        <v>19.28</v>
      </c>
      <c r="H71">
        <f>PPCL_Spot!Q71</f>
        <v>1.38</v>
      </c>
      <c r="I71">
        <f>Bawana_NG!Q71</f>
        <v>49.92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754.53152384359737</v>
      </c>
      <c r="P71" s="77">
        <v>68.377361780932901</v>
      </c>
      <c r="Q71" s="77">
        <v>0</v>
      </c>
      <c r="R71" s="80">
        <v>25.704135822336657</v>
      </c>
      <c r="S71" s="80">
        <v>0</v>
      </c>
      <c r="T71" s="78">
        <f>SUMPRODUCT(LTA!F71:AJ71,LTA!F$101:AJ$101,LTA!F$104:AJ$104)</f>
        <v>33.910000000000004</v>
      </c>
      <c r="U71" s="78">
        <f>SUMPRODUCT(LTA!F71:AJ71,LTA!F$102:AJ$102,LTA!F$104:AJ$104)</f>
        <v>117.76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-65</v>
      </c>
      <c r="AA71" s="117">
        <f>STOA!I71</f>
        <v>302.13000000000005</v>
      </c>
      <c r="AB71" s="117">
        <f>-STOA!O71</f>
        <v>0</v>
      </c>
      <c r="AC71">
        <f t="shared" si="3"/>
        <v>12.942200942715777</v>
      </c>
      <c r="AD71">
        <f t="shared" si="4"/>
        <v>1327.1853733496796</v>
      </c>
      <c r="AE71">
        <f>'IDT-1'!C71</f>
        <v>-18</v>
      </c>
      <c r="AF71" s="26"/>
      <c r="AG71">
        <f t="shared" si="5"/>
        <v>1309.1853733496796</v>
      </c>
      <c r="AI71" s="75">
        <f>PXIL!I71</f>
        <v>0</v>
      </c>
      <c r="AJ71" s="75">
        <f>PXIL!O71</f>
        <v>0</v>
      </c>
      <c r="AK71" s="75">
        <f>RTM_IEX!I71</f>
        <v>19.350000000000001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12.784552845528454</v>
      </c>
      <c r="F72">
        <f>GT_Spot!Q72</f>
        <v>0</v>
      </c>
      <c r="G72">
        <f>PPCL_NG!Q72</f>
        <v>19.28</v>
      </c>
      <c r="H72">
        <f>PPCL_Spot!Q72</f>
        <v>1.38</v>
      </c>
      <c r="I72">
        <f>Bawana_NG!Q72</f>
        <v>49.92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754.53149281252797</v>
      </c>
      <c r="P72" s="77">
        <v>68.377361780932901</v>
      </c>
      <c r="Q72" s="77">
        <v>0</v>
      </c>
      <c r="R72" s="80">
        <v>25.620000000000005</v>
      </c>
      <c r="S72" s="80">
        <v>0</v>
      </c>
      <c r="T72" s="78">
        <f>SUMPRODUCT(LTA!F72:AJ72,LTA!F$101:AJ$101,LTA!F$104:AJ$104)</f>
        <v>32.14</v>
      </c>
      <c r="U72" s="78">
        <f>SUMPRODUCT(LTA!F72:AJ72,LTA!F$102:AJ$102,LTA!F$104:AJ$104)</f>
        <v>117.2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-65</v>
      </c>
      <c r="AA72" s="117">
        <f>STOA!I72</f>
        <v>302.13000000000005</v>
      </c>
      <c r="AB72" s="117">
        <f>-STOA!O72</f>
        <v>0</v>
      </c>
      <c r="AC72">
        <f t="shared" si="3"/>
        <v>13.091236274405803</v>
      </c>
      <c r="AD72">
        <f t="shared" si="4"/>
        <v>1343.9721711645836</v>
      </c>
      <c r="AE72">
        <f>'IDT-1'!C72</f>
        <v>-8</v>
      </c>
      <c r="AF72" s="26"/>
      <c r="AG72">
        <f t="shared" si="5"/>
        <v>1335.9721711645836</v>
      </c>
      <c r="AI72" s="75">
        <f>PXIL!I72</f>
        <v>0</v>
      </c>
      <c r="AJ72" s="75">
        <f>PXIL!O72</f>
        <v>0</v>
      </c>
      <c r="AK72" s="75">
        <f>RTM_IEX!I72</f>
        <v>38.700000000000003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7.0486846084064103</v>
      </c>
      <c r="F73">
        <f>GT_Spot!Q73</f>
        <v>0</v>
      </c>
      <c r="G73">
        <f>PPCL_NG!Q73</f>
        <v>19.28</v>
      </c>
      <c r="H73">
        <f>PPCL_Spot!Q73</f>
        <v>1.38</v>
      </c>
      <c r="I73">
        <f>Bawana_NG!Q73</f>
        <v>49.92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751.80805960052805</v>
      </c>
      <c r="P73" s="77">
        <v>68.377361780932901</v>
      </c>
      <c r="Q73" s="77">
        <v>0</v>
      </c>
      <c r="R73" s="80">
        <v>17.420000000000002</v>
      </c>
      <c r="S73" s="80">
        <v>0</v>
      </c>
      <c r="T73" s="78">
        <f>SUMPRODUCT(LTA!F73:AJ73,LTA!F$101:AJ$101,LTA!F$104:AJ$104)</f>
        <v>30.29</v>
      </c>
      <c r="U73" s="78">
        <f>SUMPRODUCT(LTA!F73:AJ73,LTA!F$102:AJ$102,LTA!F$104:AJ$104)</f>
        <v>116.69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-20</v>
      </c>
      <c r="AA73" s="117">
        <f>STOA!I73</f>
        <v>302.13000000000005</v>
      </c>
      <c r="AB73" s="117">
        <f>-STOA!O73</f>
        <v>0</v>
      </c>
      <c r="AC73">
        <f t="shared" si="3"/>
        <v>12.864822683154738</v>
      </c>
      <c r="AD73">
        <f t="shared" si="4"/>
        <v>1408.8692833067128</v>
      </c>
      <c r="AE73">
        <f>'IDT-1'!C73</f>
        <v>-55</v>
      </c>
      <c r="AF73" s="26"/>
      <c r="AG73">
        <f t="shared" si="5"/>
        <v>1353.8692833067128</v>
      </c>
      <c r="AI73" s="75">
        <f>PXIL!I73</f>
        <v>0</v>
      </c>
      <c r="AJ73" s="75">
        <f>PXIL!O73</f>
        <v>0</v>
      </c>
      <c r="AK73" s="75">
        <f>RTM_IEX!I73</f>
        <v>77.39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7.0486846084064103</v>
      </c>
      <c r="F74">
        <f>GT_Spot!Q74</f>
        <v>0</v>
      </c>
      <c r="G74">
        <f>PPCL_NG!Q74</f>
        <v>19.28</v>
      </c>
      <c r="H74">
        <f>PPCL_Spot!Q74</f>
        <v>1.38</v>
      </c>
      <c r="I74">
        <f>Bawana_NG!Q74</f>
        <v>49.92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751.80805960052805</v>
      </c>
      <c r="P74" s="77">
        <v>68.377361780932901</v>
      </c>
      <c r="Q74" s="77">
        <v>0</v>
      </c>
      <c r="R74" s="80">
        <v>9.65</v>
      </c>
      <c r="S74" s="80">
        <v>0</v>
      </c>
      <c r="T74" s="78">
        <f>SUMPRODUCT(LTA!F74:AJ74,LTA!F$101:AJ$101,LTA!F$104:AJ$104)</f>
        <v>27.82</v>
      </c>
      <c r="U74" s="78">
        <f>SUMPRODUCT(LTA!F74:AJ74,LTA!F$102:AJ$102,LTA!F$104:AJ$104)</f>
        <v>116.26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-20</v>
      </c>
      <c r="AA74" s="117">
        <f>STOA!I74</f>
        <v>301.83000000000004</v>
      </c>
      <c r="AB74" s="117">
        <f>-STOA!O74</f>
        <v>0</v>
      </c>
      <c r="AC74">
        <f t="shared" si="3"/>
        <v>12.640598683154742</v>
      </c>
      <c r="AD74">
        <f t="shared" si="4"/>
        <v>1383.6135073067128</v>
      </c>
      <c r="AE74">
        <f>'IDT-1'!C74</f>
        <v>-55</v>
      </c>
      <c r="AF74" s="26"/>
      <c r="AG74">
        <f t="shared" si="5"/>
        <v>1328.6135073067128</v>
      </c>
      <c r="AI74" s="75">
        <f>PXIL!I74</f>
        <v>0</v>
      </c>
      <c r="AJ74" s="75">
        <f>PXIL!O74</f>
        <v>0</v>
      </c>
      <c r="AK74" s="75">
        <f>RTM_IEX!I74</f>
        <v>62.88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7.1121862715452071</v>
      </c>
      <c r="F75">
        <f>GT_Spot!Q75</f>
        <v>0</v>
      </c>
      <c r="G75">
        <f>PPCL_NG!Q75</f>
        <v>19.28</v>
      </c>
      <c r="H75">
        <f>PPCL_Spot!Q75</f>
        <v>1.38</v>
      </c>
      <c r="I75">
        <f>Bawana_NG!Q75</f>
        <v>49.92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753.02882580759751</v>
      </c>
      <c r="P75" s="77">
        <v>68.377361780932901</v>
      </c>
      <c r="Q75" s="77">
        <v>0</v>
      </c>
      <c r="R75" s="80">
        <v>0</v>
      </c>
      <c r="S75" s="80">
        <v>0</v>
      </c>
      <c r="T75" s="78">
        <f>SUMPRODUCT(LTA!F75:AJ75,LTA!F$101:AJ$101,LTA!F$104:AJ$104)</f>
        <v>24.880000000000003</v>
      </c>
      <c r="U75" s="78">
        <f>SUMPRODUCT(LTA!F75:AJ75,LTA!F$102:AJ$102,LTA!F$104:AJ$104)</f>
        <v>114.89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-25</v>
      </c>
      <c r="AA75" s="117">
        <f>STOA!I75</f>
        <v>301.53000000000003</v>
      </c>
      <c r="AB75" s="117">
        <f>-STOA!O75</f>
        <v>0</v>
      </c>
      <c r="AC75">
        <f t="shared" si="3"/>
        <v>12.69849087802355</v>
      </c>
      <c r="AD75">
        <f t="shared" si="4"/>
        <v>1380.0898829820524</v>
      </c>
      <c r="AE75">
        <f>'IDT-1'!C75</f>
        <v>-50</v>
      </c>
      <c r="AF75" s="26"/>
      <c r="AG75">
        <f t="shared" si="5"/>
        <v>1330.0898829820524</v>
      </c>
      <c r="AI75" s="75">
        <f>PXIL!I75</f>
        <v>0</v>
      </c>
      <c r="AJ75" s="75">
        <f>PXIL!O75</f>
        <v>0</v>
      </c>
      <c r="AK75" s="75">
        <f>RTM_IEX!I75</f>
        <v>77.39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7.1121862715452071</v>
      </c>
      <c r="F76">
        <f>GT_Spot!Q76</f>
        <v>0</v>
      </c>
      <c r="G76">
        <f>PPCL_NG!Q76</f>
        <v>19.28</v>
      </c>
      <c r="H76">
        <f>PPCL_Spot!Q76</f>
        <v>1.38</v>
      </c>
      <c r="I76">
        <f>Bawana_NG!Q76</f>
        <v>49.92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753.35388857693761</v>
      </c>
      <c r="P76" s="77">
        <v>68.377361780932901</v>
      </c>
      <c r="Q76" s="77">
        <v>0</v>
      </c>
      <c r="R76" s="80">
        <v>0</v>
      </c>
      <c r="S76" s="80">
        <v>0</v>
      </c>
      <c r="T76" s="78">
        <f>SUMPRODUCT(LTA!F76:AJ76,LTA!F$101:AJ$101,LTA!F$104:AJ$104)</f>
        <v>21.61</v>
      </c>
      <c r="U76" s="78">
        <f>SUMPRODUCT(LTA!F76:AJ76,LTA!F$102:AJ$102,LTA!F$104:AJ$104)</f>
        <v>114.49000000000001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-88</v>
      </c>
      <c r="AA76" s="117">
        <f>STOA!I76</f>
        <v>300.63000000000005</v>
      </c>
      <c r="AB76" s="117">
        <f>-STOA!O76</f>
        <v>0</v>
      </c>
      <c r="AC76">
        <f t="shared" si="3"/>
        <v>13.305641464292048</v>
      </c>
      <c r="AD76">
        <f t="shared" si="4"/>
        <v>1321.9177951651238</v>
      </c>
      <c r="AE76">
        <f>'IDT-1'!C76</f>
        <v>-15</v>
      </c>
      <c r="AF76" s="26"/>
      <c r="AG76">
        <f t="shared" si="5"/>
        <v>1306.9177951651238</v>
      </c>
      <c r="AI76" s="75">
        <f>PXIL!I76</f>
        <v>0</v>
      </c>
      <c r="AJ76" s="75">
        <f>PXIL!O76</f>
        <v>0</v>
      </c>
      <c r="AK76" s="75">
        <f>RTM_IEX!I76</f>
        <v>87.07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7.1121862715452071</v>
      </c>
      <c r="F77">
        <f>GT_Spot!Q77</f>
        <v>0</v>
      </c>
      <c r="G77">
        <f>PPCL_NG!Q77</f>
        <v>19.28</v>
      </c>
      <c r="H77">
        <f>PPCL_Spot!Q77</f>
        <v>1.38</v>
      </c>
      <c r="I77">
        <f>Bawana_NG!Q77</f>
        <v>49.919999999999995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754.45557242893756</v>
      </c>
      <c r="P77" s="77">
        <v>68.377361780932901</v>
      </c>
      <c r="Q77" s="77">
        <v>0</v>
      </c>
      <c r="R77" s="80">
        <v>0</v>
      </c>
      <c r="S77" s="80">
        <v>0</v>
      </c>
      <c r="T77" s="78">
        <f>SUMPRODUCT(LTA!F77:AJ77,LTA!F$101:AJ$101,LTA!F$104:AJ$104)</f>
        <v>14.64</v>
      </c>
      <c r="U77" s="78">
        <f>SUMPRODUCT(LTA!F77:AJ77,LTA!F$102:AJ$102,LTA!F$104:AJ$104)</f>
        <v>114.03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-150</v>
      </c>
      <c r="AA77" s="117">
        <f>STOA!I77</f>
        <v>297.63000000000005</v>
      </c>
      <c r="AB77" s="117">
        <f>-STOA!O77</f>
        <v>0</v>
      </c>
      <c r="AC77">
        <f t="shared" si="3"/>
        <v>14.284748188565757</v>
      </c>
      <c r="AD77">
        <f t="shared" si="4"/>
        <v>1307.6503722928499</v>
      </c>
      <c r="AE77">
        <f>'IDT-1'!C77</f>
        <v>0</v>
      </c>
      <c r="AF77" s="26"/>
      <c r="AG77">
        <f t="shared" si="5"/>
        <v>1307.6503722928499</v>
      </c>
      <c r="AI77" s="75">
        <f>PXIL!I77</f>
        <v>0</v>
      </c>
      <c r="AJ77" s="75">
        <f>PXIL!O77</f>
        <v>0</v>
      </c>
      <c r="AK77" s="75">
        <f>RTM_IEX!I77</f>
        <v>145.11000000000001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7.1121862715452071</v>
      </c>
      <c r="F78">
        <f>GT_Spot!Q78</f>
        <v>0</v>
      </c>
      <c r="G78">
        <f>PPCL_NG!Q78</f>
        <v>19.28</v>
      </c>
      <c r="H78">
        <f>PPCL_Spot!Q78</f>
        <v>1.38</v>
      </c>
      <c r="I78">
        <f>Bawana_NG!Q78</f>
        <v>49.919999999999995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754.45557242893756</v>
      </c>
      <c r="P78" s="77">
        <v>68.377361780932901</v>
      </c>
      <c r="Q78" s="77">
        <v>0</v>
      </c>
      <c r="R78" s="80">
        <v>0</v>
      </c>
      <c r="S78" s="80">
        <v>0</v>
      </c>
      <c r="T78" s="78">
        <f>SUMPRODUCT(LTA!F78:AJ78,LTA!F$101:AJ$101,LTA!F$104:AJ$104)</f>
        <v>8.33</v>
      </c>
      <c r="U78" s="78">
        <f>SUMPRODUCT(LTA!F78:AJ78,LTA!F$102:AJ$102,LTA!F$104:AJ$104)</f>
        <v>113.68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-160</v>
      </c>
      <c r="AA78" s="117">
        <f>STOA!I78</f>
        <v>296.13000000000005</v>
      </c>
      <c r="AB78" s="117">
        <f>-STOA!O78</f>
        <v>0</v>
      </c>
      <c r="AC78">
        <f t="shared" si="3"/>
        <v>14.301721463787713</v>
      </c>
      <c r="AD78">
        <f t="shared" si="4"/>
        <v>1289.473399017628</v>
      </c>
      <c r="AE78">
        <f>'IDT-1'!C78</f>
        <v>0</v>
      </c>
      <c r="AF78" s="26"/>
      <c r="AG78">
        <f t="shared" si="5"/>
        <v>1289.473399017628</v>
      </c>
      <c r="AI78" s="75">
        <f>PXIL!I78</f>
        <v>0</v>
      </c>
      <c r="AJ78" s="75">
        <f>PXIL!O78</f>
        <v>0</v>
      </c>
      <c r="AK78" s="75">
        <f>RTM_IEX!I78</f>
        <v>145.11000000000001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7.1121862715452071</v>
      </c>
      <c r="F79">
        <f>GT_Spot!Q79</f>
        <v>0</v>
      </c>
      <c r="G79">
        <f>PPCL_NG!Q79</f>
        <v>19.28</v>
      </c>
      <c r="H79">
        <f>PPCL_Spot!Q79</f>
        <v>1.38</v>
      </c>
      <c r="I79">
        <f>Bawana_NG!Q79</f>
        <v>49.76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755.6221911800651</v>
      </c>
      <c r="P79" s="77">
        <v>68.377361780932901</v>
      </c>
      <c r="Q79" s="77">
        <v>0</v>
      </c>
      <c r="R79" s="80">
        <v>0</v>
      </c>
      <c r="S79" s="80">
        <v>0</v>
      </c>
      <c r="T79" s="78">
        <f>SUMPRODUCT(LTA!F79:AJ79,LTA!F$101:AJ$101,LTA!F$104:AJ$104)</f>
        <v>3.89</v>
      </c>
      <c r="U79" s="78">
        <f>SUMPRODUCT(LTA!F79:AJ79,LTA!F$102:AJ$102,LTA!F$104:AJ$104)</f>
        <v>113.35000000000001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-170</v>
      </c>
      <c r="AA79" s="117">
        <f>STOA!I79</f>
        <v>295.53000000000003</v>
      </c>
      <c r="AB79" s="117">
        <f>-STOA!O79</f>
        <v>0</v>
      </c>
      <c r="AC79">
        <f t="shared" si="3"/>
        <v>14.479792984019586</v>
      </c>
      <c r="AD79">
        <f t="shared" si="4"/>
        <v>1289.4419462485234</v>
      </c>
      <c r="AE79">
        <f>'IDT-1'!C79</f>
        <v>0</v>
      </c>
      <c r="AF79" s="26"/>
      <c r="AG79">
        <f t="shared" si="5"/>
        <v>1289.4419462485234</v>
      </c>
      <c r="AI79" s="75">
        <f>PXIL!I79</f>
        <v>0</v>
      </c>
      <c r="AJ79" s="75">
        <f>PXIL!O79</f>
        <v>0</v>
      </c>
      <c r="AK79" s="75">
        <f>RTM_IEX!I79</f>
        <v>159.62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7.1121862715452071</v>
      </c>
      <c r="F80">
        <f>GT_Spot!Q80</f>
        <v>0</v>
      </c>
      <c r="G80">
        <f>PPCL_NG!Q80</f>
        <v>19.28</v>
      </c>
      <c r="H80">
        <f>PPCL_Spot!Q80</f>
        <v>1.38</v>
      </c>
      <c r="I80">
        <f>Bawana_NG!Q80</f>
        <v>49.76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759.77755277823042</v>
      </c>
      <c r="P80" s="77">
        <v>68.377361780932901</v>
      </c>
      <c r="Q80" s="77">
        <v>0</v>
      </c>
      <c r="R80" s="80">
        <v>0</v>
      </c>
      <c r="S80" s="80">
        <v>0</v>
      </c>
      <c r="T80" s="78">
        <f>SUMPRODUCT(LTA!F80:AJ80,LTA!F$101:AJ$101,LTA!F$104:AJ$104)</f>
        <v>0.87</v>
      </c>
      <c r="U80" s="78">
        <f>SUMPRODUCT(LTA!F80:AJ80,LTA!F$102:AJ$102,LTA!F$104:AJ$104)</f>
        <v>113.14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-175</v>
      </c>
      <c r="AA80" s="117">
        <f>STOA!I80</f>
        <v>294.63000000000005</v>
      </c>
      <c r="AB80" s="117">
        <f>-STOA!O80</f>
        <v>0</v>
      </c>
      <c r="AC80">
        <f t="shared" si="3"/>
        <v>14.481902803694418</v>
      </c>
      <c r="AD80">
        <f t="shared" si="4"/>
        <v>1279.6351980270142</v>
      </c>
      <c r="AE80">
        <f>'IDT-1'!C80</f>
        <v>0</v>
      </c>
      <c r="AF80" s="26"/>
      <c r="AG80">
        <f t="shared" si="5"/>
        <v>1279.6351980270142</v>
      </c>
      <c r="AI80" s="75">
        <f>PXIL!I80</f>
        <v>0</v>
      </c>
      <c r="AJ80" s="75">
        <f>PXIL!O80</f>
        <v>0</v>
      </c>
      <c r="AK80" s="75">
        <f>RTM_IEX!I80</f>
        <v>154.79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7.1121862715452071</v>
      </c>
      <c r="F81">
        <f>GT_Spot!Q81</f>
        <v>0</v>
      </c>
      <c r="G81">
        <f>PPCL_NG!Q81</f>
        <v>19.28</v>
      </c>
      <c r="H81">
        <f>PPCL_Spot!Q81</f>
        <v>1.38</v>
      </c>
      <c r="I81">
        <f>Bawana_NG!Q81</f>
        <v>46.02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759.79328801647694</v>
      </c>
      <c r="P81" s="77">
        <v>68.377361780932901</v>
      </c>
      <c r="Q81" s="77">
        <v>0</v>
      </c>
      <c r="R81" s="80">
        <v>0</v>
      </c>
      <c r="S81" s="80">
        <v>0</v>
      </c>
      <c r="T81" s="78">
        <f>SUMPRODUCT(LTA!F81:AJ81,LTA!F$101:AJ$101,LTA!F$104:AJ$104)</f>
        <v>0.08</v>
      </c>
      <c r="U81" s="78">
        <f>SUMPRODUCT(LTA!F81:AJ81,LTA!F$102:AJ$102,LTA!F$104:AJ$104)</f>
        <v>112.87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-155</v>
      </c>
      <c r="AA81" s="117">
        <f>STOA!I81</f>
        <v>294.63000000000005</v>
      </c>
      <c r="AB81" s="117">
        <f>-STOA!O81</f>
        <v>0</v>
      </c>
      <c r="AC81">
        <f t="shared" si="3"/>
        <v>13.751398723347082</v>
      </c>
      <c r="AD81">
        <f t="shared" si="4"/>
        <v>1237.5314373456081</v>
      </c>
      <c r="AE81">
        <f>'IDT-1'!C81</f>
        <v>-5.5039999999999996</v>
      </c>
      <c r="AF81" s="26"/>
      <c r="AG81">
        <f t="shared" si="5"/>
        <v>1232.0274373456082</v>
      </c>
      <c r="AI81" s="75">
        <f>PXIL!I81</f>
        <v>0</v>
      </c>
      <c r="AJ81" s="75">
        <f>PXIL!O81</f>
        <v>0</v>
      </c>
      <c r="AK81" s="75">
        <f>RTM_IEX!I81</f>
        <v>96.74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7.1121862715452071</v>
      </c>
      <c r="F82">
        <f>GT_Spot!Q82</f>
        <v>0</v>
      </c>
      <c r="G82">
        <f>PPCL_NG!Q82</f>
        <v>19.28</v>
      </c>
      <c r="H82">
        <f>PPCL_Spot!Q82</f>
        <v>1.38</v>
      </c>
      <c r="I82">
        <f>Bawana_NG!Q82</f>
        <v>46.02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759.79328801647694</v>
      </c>
      <c r="P82" s="77">
        <v>68.377361780932901</v>
      </c>
      <c r="Q82" s="77">
        <v>0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112.51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-140</v>
      </c>
      <c r="AA82" s="117">
        <f>STOA!I82</f>
        <v>294.63000000000005</v>
      </c>
      <c r="AB82" s="117">
        <f>-STOA!O82</f>
        <v>0</v>
      </c>
      <c r="AC82">
        <f t="shared" si="3"/>
        <v>13.954826810514151</v>
      </c>
      <c r="AD82">
        <f t="shared" si="4"/>
        <v>1290.5780092584412</v>
      </c>
      <c r="AE82">
        <f>'IDT-1'!C82</f>
        <v>-16.510999999999999</v>
      </c>
      <c r="AF82" s="26"/>
      <c r="AG82">
        <f t="shared" si="5"/>
        <v>1274.0670092584412</v>
      </c>
      <c r="AI82" s="75">
        <f>PXIL!I82</f>
        <v>0</v>
      </c>
      <c r="AJ82" s="75">
        <f>PXIL!O82</f>
        <v>0</v>
      </c>
      <c r="AK82" s="75">
        <f>RTM_IEX!I82</f>
        <v>135.43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7.1121862715452071</v>
      </c>
      <c r="F83">
        <f>GT_Spot!Q83</f>
        <v>0</v>
      </c>
      <c r="G83">
        <f>PPCL_NG!Q83</f>
        <v>19.28</v>
      </c>
      <c r="H83">
        <f>PPCL_Spot!Q83</f>
        <v>1.38</v>
      </c>
      <c r="I83">
        <f>Bawana_NG!Q83</f>
        <v>46.02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756.80700540530165</v>
      </c>
      <c r="P83" s="77">
        <v>68.377361780932901</v>
      </c>
      <c r="Q83" s="77">
        <v>0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109.73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-135</v>
      </c>
      <c r="AA83" s="117">
        <f>STOA!I83</f>
        <v>343.00000000000006</v>
      </c>
      <c r="AB83" s="117">
        <f>-STOA!O83</f>
        <v>0</v>
      </c>
      <c r="AC83">
        <f t="shared" si="3"/>
        <v>13.944876885924831</v>
      </c>
      <c r="AD83">
        <f t="shared" si="4"/>
        <v>1299.5016765718549</v>
      </c>
      <c r="AE83">
        <f>'IDT-1'!C83</f>
        <v>-19.050999999999998</v>
      </c>
      <c r="AF83" s="26"/>
      <c r="AG83">
        <f t="shared" si="5"/>
        <v>1280.450676571855</v>
      </c>
      <c r="AI83" s="75">
        <f>PXIL!I83</f>
        <v>0</v>
      </c>
      <c r="AJ83" s="75">
        <f>PXIL!O83</f>
        <v>0</v>
      </c>
      <c r="AK83" s="75">
        <f>RTM_IEX!I83</f>
        <v>96.74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7.1121862715452071</v>
      </c>
      <c r="F84">
        <f>GT_Spot!Q84</f>
        <v>0</v>
      </c>
      <c r="G84">
        <f>PPCL_NG!Q84</f>
        <v>19.28</v>
      </c>
      <c r="H84">
        <f>PPCL_Spot!Q84</f>
        <v>1.38</v>
      </c>
      <c r="I84">
        <f>Bawana_NG!Q84</f>
        <v>46.02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756.80700540530165</v>
      </c>
      <c r="P84" s="77">
        <v>68.377361780932901</v>
      </c>
      <c r="Q84" s="77">
        <v>0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109.33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-115</v>
      </c>
      <c r="AA84" s="117">
        <f>STOA!I84</f>
        <v>343.00000000000006</v>
      </c>
      <c r="AB84" s="117">
        <f>-STOA!O84</f>
        <v>0</v>
      </c>
      <c r="AC84">
        <f t="shared" si="3"/>
        <v>13.763706335480926</v>
      </c>
      <c r="AD84">
        <f t="shared" si="4"/>
        <v>1319.272847122299</v>
      </c>
      <c r="AE84">
        <f>'IDT-1'!C84</f>
        <v>-42.335999999999999</v>
      </c>
      <c r="AF84" s="26"/>
      <c r="AG84">
        <f t="shared" si="5"/>
        <v>1276.936847122299</v>
      </c>
      <c r="AI84" s="75">
        <f>PXIL!I84</f>
        <v>0</v>
      </c>
      <c r="AJ84" s="75">
        <f>PXIL!O84</f>
        <v>0</v>
      </c>
      <c r="AK84" s="75">
        <f>RTM_IEX!I84</f>
        <v>96.73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7.1121862715452071</v>
      </c>
      <c r="F85">
        <f>GT_Spot!Q85</f>
        <v>0</v>
      </c>
      <c r="G85">
        <f>PPCL_NG!Q85</f>
        <v>19.28</v>
      </c>
      <c r="H85">
        <f>PPCL_Spot!Q85</f>
        <v>1.38</v>
      </c>
      <c r="I85">
        <f>Bawana_NG!Q85</f>
        <v>46.02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754.52999507955985</v>
      </c>
      <c r="P85" s="77">
        <v>68.377361780932901</v>
      </c>
      <c r="Q85" s="77">
        <v>0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109.13000000000001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-90</v>
      </c>
      <c r="AA85" s="117">
        <f>STOA!I85</f>
        <v>343.00000000000006</v>
      </c>
      <c r="AB85" s="117">
        <f>-STOA!O85</f>
        <v>0</v>
      </c>
      <c r="AC85">
        <f t="shared" si="3"/>
        <v>13.392355456559514</v>
      </c>
      <c r="AD85">
        <f t="shared" si="4"/>
        <v>1327.6671876754785</v>
      </c>
      <c r="AE85">
        <f>'IDT-1'!C85</f>
        <v>-61.387999999999998</v>
      </c>
      <c r="AF85" s="26"/>
      <c r="AG85">
        <f t="shared" si="5"/>
        <v>1266.2791876754786</v>
      </c>
      <c r="AI85" s="75">
        <f>PXIL!I85</f>
        <v>0</v>
      </c>
      <c r="AJ85" s="75">
        <f>PXIL!O85</f>
        <v>0</v>
      </c>
      <c r="AK85" s="75">
        <f>RTM_IEX!I85</f>
        <v>82.23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7.1121862715452071</v>
      </c>
      <c r="F86">
        <f>GT_Spot!Q86</f>
        <v>0</v>
      </c>
      <c r="G86">
        <f>PPCL_NG!Q86</f>
        <v>19.28</v>
      </c>
      <c r="H86">
        <f>PPCL_Spot!Q86</f>
        <v>1.38</v>
      </c>
      <c r="I86">
        <f>Bawana_NG!Q86</f>
        <v>46.02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754.09521870755987</v>
      </c>
      <c r="P86" s="77">
        <v>68.377361780932901</v>
      </c>
      <c r="Q86" s="77">
        <v>0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108.88000000000001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-40</v>
      </c>
      <c r="AA86" s="117">
        <f>STOA!I86</f>
        <v>343.00000000000006</v>
      </c>
      <c r="AB86" s="117">
        <f>-STOA!O86</f>
        <v>0</v>
      </c>
      <c r="AC86">
        <f t="shared" si="3"/>
        <v>12.857239048376147</v>
      </c>
      <c r="AD86">
        <f t="shared" si="4"/>
        <v>1367.8375277116618</v>
      </c>
      <c r="AE86">
        <f>'IDT-1'!C86</f>
        <v>-83.403000000000006</v>
      </c>
      <c r="AF86" s="26"/>
      <c r="AG86">
        <f t="shared" si="5"/>
        <v>1284.4345277116618</v>
      </c>
      <c r="AI86" s="75">
        <f>PXIL!I86</f>
        <v>0</v>
      </c>
      <c r="AJ86" s="75">
        <f>PXIL!O86</f>
        <v>0</v>
      </c>
      <c r="AK86" s="75">
        <f>RTM_IEX!I86</f>
        <v>72.55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7.1799823891987087</v>
      </c>
      <c r="F87">
        <f>GT_Spot!Q87</f>
        <v>0</v>
      </c>
      <c r="G87">
        <f>PPCL_NG!Q87</f>
        <v>19.28</v>
      </c>
      <c r="H87">
        <f>PPCL_Spot!Q87</f>
        <v>1.38</v>
      </c>
      <c r="I87">
        <f>Bawana_NG!Q87</f>
        <v>46.02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752.58433272756008</v>
      </c>
      <c r="P87" s="77">
        <v>68.377361780932901</v>
      </c>
      <c r="Q87" s="77">
        <v>0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108.82000000000001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-40</v>
      </c>
      <c r="AA87" s="117">
        <f>STOA!I87</f>
        <v>374.82000000000005</v>
      </c>
      <c r="AB87" s="117">
        <f>-STOA!O87</f>
        <v>0</v>
      </c>
      <c r="AC87">
        <f t="shared" si="3"/>
        <v>13.336899857587502</v>
      </c>
      <c r="AD87">
        <f t="shared" si="4"/>
        <v>1421.8647770401044</v>
      </c>
      <c r="AE87">
        <f>'IDT-1'!C87</f>
        <v>-95.68</v>
      </c>
      <c r="AF87" s="26"/>
      <c r="AG87">
        <f t="shared" si="5"/>
        <v>1326.1847770401043</v>
      </c>
      <c r="AI87" s="75">
        <f>PXIL!I87</f>
        <v>0</v>
      </c>
      <c r="AJ87" s="75">
        <f>PXIL!O87</f>
        <v>0</v>
      </c>
      <c r="AK87" s="75">
        <f>RTM_IEX!I87</f>
        <v>96.74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7.1799823891987087</v>
      </c>
      <c r="F88">
        <f>GT_Spot!Q88</f>
        <v>0</v>
      </c>
      <c r="G88">
        <f>PPCL_NG!Q88</f>
        <v>19.28</v>
      </c>
      <c r="H88">
        <f>PPCL_Spot!Q88</f>
        <v>1.38</v>
      </c>
      <c r="I88">
        <f>Bawana_NG!Q88</f>
        <v>46.02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752.58433272756008</v>
      </c>
      <c r="P88" s="77">
        <v>68.377361780932901</v>
      </c>
      <c r="Q88" s="77">
        <v>0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108.69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374.82000000000005</v>
      </c>
      <c r="AB88" s="117">
        <f>-STOA!O88</f>
        <v>0</v>
      </c>
      <c r="AC88">
        <f t="shared" si="3"/>
        <v>12.895534756699691</v>
      </c>
      <c r="AD88">
        <f t="shared" si="4"/>
        <v>1452.5061421409923</v>
      </c>
      <c r="AE88">
        <f>'IDT-1'!C88</f>
        <v>-110</v>
      </c>
      <c r="AF88" s="26"/>
      <c r="AG88">
        <f t="shared" si="5"/>
        <v>1342.5061421409923</v>
      </c>
      <c r="AI88" s="75">
        <f>PXIL!I88</f>
        <v>0</v>
      </c>
      <c r="AJ88" s="75">
        <f>PXIL!O88</f>
        <v>0</v>
      </c>
      <c r="AK88" s="75">
        <f>RTM_IEX!I88</f>
        <v>87.07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7.1799823891987087</v>
      </c>
      <c r="F89">
        <f>GT_Spot!Q89</f>
        <v>0</v>
      </c>
      <c r="G89">
        <f>PPCL_NG!Q89</f>
        <v>19.28</v>
      </c>
      <c r="H89">
        <f>PPCL_Spot!Q89</f>
        <v>1.38</v>
      </c>
      <c r="I89">
        <f>Bawana_NG!Q89</f>
        <v>46.02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751.93415876756001</v>
      </c>
      <c r="P89" s="77">
        <v>68.377361780932901</v>
      </c>
      <c r="Q89" s="77">
        <v>0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108.41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374.82000000000005</v>
      </c>
      <c r="AB89" s="117">
        <f>-STOA!O89</f>
        <v>0</v>
      </c>
      <c r="AC89">
        <f t="shared" si="3"/>
        <v>12.121133225851688</v>
      </c>
      <c r="AD89">
        <f t="shared" si="4"/>
        <v>1365.28036971184</v>
      </c>
      <c r="AE89">
        <f>'IDT-1'!C89</f>
        <v>-80</v>
      </c>
      <c r="AF89" s="26"/>
      <c r="AG89">
        <f t="shared" si="5"/>
        <v>1285.28036971184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7.1799823891987087</v>
      </c>
      <c r="F90">
        <f>GT_Spot!Q90</f>
        <v>0</v>
      </c>
      <c r="G90">
        <f>PPCL_NG!Q90</f>
        <v>19.28</v>
      </c>
      <c r="H90">
        <f>PPCL_Spot!Q90</f>
        <v>1.38</v>
      </c>
      <c r="I90">
        <f>Bawana_NG!Q90</f>
        <v>46.02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751.93415876756001</v>
      </c>
      <c r="P90" s="77">
        <v>68.377361780932901</v>
      </c>
      <c r="Q90" s="77">
        <v>0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108.09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374.82000000000005</v>
      </c>
      <c r="AB90" s="117">
        <f>-STOA!O90</f>
        <v>0</v>
      </c>
      <c r="AC90">
        <f t="shared" si="3"/>
        <v>12.295879776295594</v>
      </c>
      <c r="AD90">
        <f t="shared" si="4"/>
        <v>1344.7856231613962</v>
      </c>
      <c r="AE90">
        <f>'IDT-1'!C90</f>
        <v>-45</v>
      </c>
      <c r="AF90" s="26"/>
      <c r="AG90">
        <f t="shared" si="5"/>
        <v>1299.7856231613962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-20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7.1799823891987087</v>
      </c>
      <c r="F91">
        <f>GT_Spot!Q91</f>
        <v>0</v>
      </c>
      <c r="G91">
        <f>PPCL_NG!Q91</f>
        <v>19.28</v>
      </c>
      <c r="H91">
        <f>PPCL_Spot!Q91</f>
        <v>1.38</v>
      </c>
      <c r="I91">
        <f>Bawana_NG!Q91</f>
        <v>49.919999999999995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753.56786328934413</v>
      </c>
      <c r="P91" s="77">
        <v>68.377361780932901</v>
      </c>
      <c r="Q91" s="77">
        <v>0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107.74000000000001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418.37000000000006</v>
      </c>
      <c r="AB91" s="117">
        <f>-STOA!O91</f>
        <v>0</v>
      </c>
      <c r="AC91">
        <f t="shared" si="3"/>
        <v>12.769127013698272</v>
      </c>
      <c r="AD91">
        <f t="shared" si="4"/>
        <v>1388.0460804457775</v>
      </c>
      <c r="AE91">
        <f>'IDT-1'!C91</f>
        <v>-65</v>
      </c>
      <c r="AF91" s="26"/>
      <c r="AG91">
        <f t="shared" si="5"/>
        <v>1323.0460804457775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-25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7.1799823891987087</v>
      </c>
      <c r="F92">
        <f>GT_Spot!Q92</f>
        <v>0</v>
      </c>
      <c r="G92">
        <f>PPCL_NG!Q92</f>
        <v>19.28</v>
      </c>
      <c r="H92">
        <f>PPCL_Spot!Q92</f>
        <v>1.38</v>
      </c>
      <c r="I92">
        <f>Bawana_NG!Q92</f>
        <v>49.919999999999995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752.96980631934412</v>
      </c>
      <c r="P92" s="77">
        <v>68.377361780932901</v>
      </c>
      <c r="Q92" s="77">
        <v>0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107.59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418.37000000000006</v>
      </c>
      <c r="AB92" s="117">
        <f>-STOA!O92</f>
        <v>0</v>
      </c>
      <c r="AC92">
        <f t="shared" si="3"/>
        <v>12.718153474751293</v>
      </c>
      <c r="AD92">
        <f t="shared" si="4"/>
        <v>1392.3489970147245</v>
      </c>
      <c r="AE92">
        <f>'IDT-1'!C92</f>
        <v>-40</v>
      </c>
      <c r="AF92" s="26"/>
      <c r="AG92">
        <f t="shared" si="5"/>
        <v>1352.3489970147245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-20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7.1799823891987087</v>
      </c>
      <c r="F93">
        <f>GT_Spot!Q93</f>
        <v>0</v>
      </c>
      <c r="G93">
        <f>PPCL_NG!Q93</f>
        <v>19.28</v>
      </c>
      <c r="H93">
        <f>PPCL_Spot!Q93</f>
        <v>1.38</v>
      </c>
      <c r="I93">
        <f>Bawana_NG!Q93</f>
        <v>46.8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752.24739069534417</v>
      </c>
      <c r="P93" s="77">
        <v>68.377361780932901</v>
      </c>
      <c r="Q93" s="77">
        <v>0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107.52000000000001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418.37000000000006</v>
      </c>
      <c r="AB93" s="117">
        <f>-STOA!O93</f>
        <v>0</v>
      </c>
      <c r="AC93">
        <f t="shared" si="3"/>
        <v>12.728114854871071</v>
      </c>
      <c r="AD93">
        <f t="shared" si="4"/>
        <v>1383.4266200106047</v>
      </c>
      <c r="AE93">
        <f>'IDT-1'!C93</f>
        <v>-15</v>
      </c>
      <c r="AF93" s="26"/>
      <c r="AG93">
        <f t="shared" si="5"/>
        <v>1368.4266200106047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-25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7.1799823891987087</v>
      </c>
      <c r="F94">
        <f>GT_Spot!Q94</f>
        <v>0</v>
      </c>
      <c r="G94">
        <f>PPCL_NG!Q94</f>
        <v>19.28</v>
      </c>
      <c r="H94">
        <f>PPCL_Spot!Q94</f>
        <v>1.38</v>
      </c>
      <c r="I94">
        <f>Bawana_NG!Q94</f>
        <v>46.8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752.24739069534417</v>
      </c>
      <c r="P94" s="77">
        <v>68.377361780932901</v>
      </c>
      <c r="Q94" s="77">
        <v>0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107.53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418.37000000000006</v>
      </c>
      <c r="AB94" s="117">
        <f>-STOA!O94</f>
        <v>0</v>
      </c>
      <c r="AC94">
        <f t="shared" si="3"/>
        <v>12.639421579649118</v>
      </c>
      <c r="AD94">
        <f t="shared" si="4"/>
        <v>1393.5253132858268</v>
      </c>
      <c r="AE94">
        <f>'IDT-1'!C94</f>
        <v>0</v>
      </c>
      <c r="AF94" s="26"/>
      <c r="AG94">
        <f t="shared" si="5"/>
        <v>1393.5253132858268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-15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7.1799823891987087</v>
      </c>
      <c r="F95">
        <f>GT_Spot!Q95</f>
        <v>0</v>
      </c>
      <c r="G95">
        <f>PPCL_NG!Q95</f>
        <v>19.28</v>
      </c>
      <c r="H95">
        <f>PPCL_Spot!Q95</f>
        <v>1.38</v>
      </c>
      <c r="I95">
        <f>Bawana_NG!Q95</f>
        <v>46.8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750.28918277534433</v>
      </c>
      <c r="P95" s="77">
        <v>68.377361780932901</v>
      </c>
      <c r="Q95" s="77">
        <v>0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107.51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418.33000000000004</v>
      </c>
      <c r="AB95" s="117">
        <f>-STOA!O95</f>
        <v>0</v>
      </c>
      <c r="AC95">
        <f t="shared" si="3"/>
        <v>12.871553437120189</v>
      </c>
      <c r="AD95">
        <f t="shared" si="4"/>
        <v>1449.8049735083559</v>
      </c>
      <c r="AE95">
        <f>'IDT-1'!C95</f>
        <v>-5</v>
      </c>
      <c r="AF95" s="26"/>
      <c r="AG95">
        <f t="shared" si="5"/>
        <v>1444.8049735083559</v>
      </c>
      <c r="AI95" s="75">
        <f>PXIL!I95</f>
        <v>0</v>
      </c>
      <c r="AJ95" s="75">
        <f>PXIL!O95</f>
        <v>0</v>
      </c>
      <c r="AK95" s="75">
        <f>RTM_IEX!I95</f>
        <v>43.53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7.1799823891987087</v>
      </c>
      <c r="F96">
        <f>GT_Spot!Q96</f>
        <v>0</v>
      </c>
      <c r="G96">
        <f>PPCL_NG!Q96</f>
        <v>19.28</v>
      </c>
      <c r="H96">
        <f>PPCL_Spot!Q96</f>
        <v>1.38</v>
      </c>
      <c r="I96">
        <f>Bawana_NG!Q96</f>
        <v>46.8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751.39086662734428</v>
      </c>
      <c r="P96" s="77">
        <v>68.377361780932901</v>
      </c>
      <c r="Q96" s="77">
        <v>0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107.65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418.33000000000004</v>
      </c>
      <c r="AB96" s="117">
        <f>-STOA!O96</f>
        <v>0</v>
      </c>
      <c r="AC96">
        <f t="shared" si="3"/>
        <v>12.797384255017789</v>
      </c>
      <c r="AD96">
        <f t="shared" si="4"/>
        <v>1441.4508265424581</v>
      </c>
      <c r="AE96">
        <f>'IDT-1'!C96</f>
        <v>0</v>
      </c>
      <c r="AF96" s="26"/>
      <c r="AG96">
        <f t="shared" si="5"/>
        <v>1441.4508265424581</v>
      </c>
      <c r="AI96" s="75">
        <f>PXIL!I96</f>
        <v>0</v>
      </c>
      <c r="AJ96" s="75">
        <f>PXIL!O96</f>
        <v>0</v>
      </c>
      <c r="AK96" s="75">
        <f>RTM_IEX!I96</f>
        <v>33.86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7.1799823891987087</v>
      </c>
      <c r="F97">
        <f>GT_Spot!Q97</f>
        <v>0</v>
      </c>
      <c r="G97">
        <f>PPCL_NG!Q97</f>
        <v>19.28</v>
      </c>
      <c r="H97">
        <f>PPCL_Spot!Q97</f>
        <v>1.38</v>
      </c>
      <c r="I97">
        <f>Bawana_NG!Q97</f>
        <v>46.8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751.39086662734428</v>
      </c>
      <c r="P97" s="77">
        <v>68.377361780932901</v>
      </c>
      <c r="Q97" s="77">
        <v>0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107.75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418.33000000000004</v>
      </c>
      <c r="AB97" s="117">
        <f>-STOA!O97</f>
        <v>0</v>
      </c>
      <c r="AC97">
        <f t="shared" si="3"/>
        <v>12.670576255017789</v>
      </c>
      <c r="AD97">
        <f t="shared" si="4"/>
        <v>1427.167634542458</v>
      </c>
      <c r="AE97">
        <f>'IDT-1'!C97</f>
        <v>0</v>
      </c>
      <c r="AF97" s="26"/>
      <c r="AG97">
        <f t="shared" si="5"/>
        <v>1427.167634542458</v>
      </c>
      <c r="AI97" s="75">
        <f>PXIL!I97</f>
        <v>0</v>
      </c>
      <c r="AJ97" s="75">
        <f>PXIL!O97</f>
        <v>0</v>
      </c>
      <c r="AK97" s="75">
        <f>RTM_IEX!I97</f>
        <v>19.350000000000001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7.1799823891987087</v>
      </c>
      <c r="F98">
        <f>GT_Spot!Q98</f>
        <v>0</v>
      </c>
      <c r="G98">
        <f>PPCL_NG!Q98</f>
        <v>19.28</v>
      </c>
      <c r="H98">
        <f>PPCL_Spot!Q98</f>
        <v>1.38</v>
      </c>
      <c r="I98">
        <f>Bawana_NG!Q98</f>
        <v>46.8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751.39086662734428</v>
      </c>
      <c r="P98" s="77">
        <v>68.377361780932901</v>
      </c>
      <c r="Q98" s="77">
        <v>0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107.93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418.33000000000004</v>
      </c>
      <c r="AB98" s="117">
        <f>-STOA!O98</f>
        <v>0</v>
      </c>
      <c r="AC98">
        <f t="shared" si="3"/>
        <v>12.672160255017792</v>
      </c>
      <c r="AD98">
        <f t="shared" si="4"/>
        <v>1427.3460505424582</v>
      </c>
      <c r="AE98">
        <f>'IDT-1'!C98</f>
        <v>0</v>
      </c>
      <c r="AF98" s="26"/>
      <c r="AG98">
        <f t="shared" si="5"/>
        <v>1427.3460505424582</v>
      </c>
      <c r="AI98" s="75">
        <f>PXIL!I98</f>
        <v>0</v>
      </c>
      <c r="AJ98" s="75">
        <f>PXIL!O98</f>
        <v>0</v>
      </c>
      <c r="AK98" s="75">
        <f>RTM_IEX!I98</f>
        <v>19.350000000000001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0.17853578535981215</v>
      </c>
      <c r="F99">
        <f t="shared" si="6"/>
        <v>0</v>
      </c>
      <c r="G99">
        <f t="shared" si="6"/>
        <v>0.46271999999999947</v>
      </c>
      <c r="H99">
        <f t="shared" si="6"/>
        <v>4.7222530739110695E-2</v>
      </c>
      <c r="I99">
        <f t="shared" si="6"/>
        <v>1.1444776026136307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17.58871507228092</v>
      </c>
      <c r="P99" s="77">
        <f t="shared" si="6"/>
        <v>1.3472363702983656</v>
      </c>
      <c r="Q99" s="77">
        <f t="shared" si="6"/>
        <v>0</v>
      </c>
      <c r="R99" s="80">
        <f t="shared" si="6"/>
        <v>0.30220114209271426</v>
      </c>
      <c r="S99" s="80">
        <f t="shared" si="6"/>
        <v>0</v>
      </c>
      <c r="T99" s="78">
        <f t="shared" si="6"/>
        <v>1.1781975000000002</v>
      </c>
      <c r="U99" s="78">
        <f t="shared" si="6"/>
        <v>2.5390775000000008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-2.8974224999999998</v>
      </c>
      <c r="AA99" s="117">
        <f t="shared" si="6"/>
        <v>7.788202500000005</v>
      </c>
      <c r="AB99" s="117">
        <f t="shared" si="6"/>
        <v>0</v>
      </c>
      <c r="AC99">
        <f t="shared" si="6"/>
        <v>0.32225308886691079</v>
      </c>
      <c r="AD99">
        <f t="shared" si="6"/>
        <v>30.176017914517644</v>
      </c>
      <c r="AE99">
        <f t="shared" si="6"/>
        <v>-0.24896825</v>
      </c>
      <c r="AG99">
        <f t="shared" si="6"/>
        <v>29.927049664517646</v>
      </c>
      <c r="AI99">
        <f t="shared" si="6"/>
        <v>0</v>
      </c>
      <c r="AJ99">
        <f t="shared" si="6"/>
        <v>0</v>
      </c>
      <c r="AK99">
        <f t="shared" si="6"/>
        <v>0.96885749999999993</v>
      </c>
      <c r="AL99">
        <f t="shared" si="6"/>
        <v>-0.14974999999999999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44756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228" t="s">
        <v>338</v>
      </c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6" t="s">
        <v>334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383</v>
      </c>
      <c r="AJ1" s="223" t="s">
        <v>384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2" t="s">
        <v>412</v>
      </c>
      <c r="AP1" s="222" t="s">
        <v>413</v>
      </c>
      <c r="AQ1" s="222" t="s">
        <v>414</v>
      </c>
      <c r="AR1" s="222" t="s">
        <v>415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79"/>
      <c r="T2" s="82" t="s">
        <v>314</v>
      </c>
      <c r="U2" s="226"/>
      <c r="V2" s="107" t="s">
        <v>303</v>
      </c>
      <c r="W2" s="107" t="s">
        <v>303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GT_NG!T3</f>
        <v>11.834458467860289</v>
      </c>
      <c r="F3">
        <f>GT_Spot!T3</f>
        <v>0</v>
      </c>
      <c r="G3">
        <f>PPCL_NG!T3</f>
        <v>23.14</v>
      </c>
      <c r="H3">
        <f>PPCL_Spot!T3</f>
        <v>16.149062500000003</v>
      </c>
      <c r="I3">
        <f>Bawana_NG!T3</f>
        <v>69.600000000000009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740.88340820998656</v>
      </c>
      <c r="P3" s="77">
        <v>72.557200509278914</v>
      </c>
      <c r="Q3" s="77">
        <v>0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384.46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-161</v>
      </c>
      <c r="AA3" s="117">
        <f>STOA!J3</f>
        <v>536.83999999999992</v>
      </c>
      <c r="AB3" s="117">
        <f>-STOA!P3</f>
        <v>0</v>
      </c>
      <c r="AC3">
        <f>SUMIF(B3:AB3,"&gt;0")*$AC$2-SUMIF(B3:AB3,"&lt;0")*($AC$2/(1-$AC$2))+SUMIF(AI3:AR3,"&gt;0")*$AC$2-SUMIF(AI3:AR3,"&lt;0")*($AC$2/(1-$AC$2))</f>
        <v>17.757462872320154</v>
      </c>
      <c r="AD3">
        <f>SUM(B3:AB3,AI3:AR3)-AC3</f>
        <v>1676.7066668148057</v>
      </c>
      <c r="AE3">
        <f>'IDT-1'!F3</f>
        <v>0</v>
      </c>
      <c r="AF3" s="26"/>
      <c r="AG3">
        <f>SUM(AD3:AF3)</f>
        <v>1676.7066668148057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11.834458467860289</v>
      </c>
      <c r="F4">
        <f>GT_Spot!T4</f>
        <v>0</v>
      </c>
      <c r="G4">
        <f>PPCL_NG!T4</f>
        <v>23.14</v>
      </c>
      <c r="H4">
        <f>PPCL_Spot!T4</f>
        <v>16.149062500000003</v>
      </c>
      <c r="I4">
        <f>Bawana_NG!T4</f>
        <v>69.59999999999998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742.82242133278646</v>
      </c>
      <c r="P4" s="77">
        <v>72.557200509278914</v>
      </c>
      <c r="Q4" s="77">
        <v>0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379.90999999999991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-174</v>
      </c>
      <c r="AA4" s="117">
        <f>STOA!J4</f>
        <v>536.83999999999992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17.849901845589329</v>
      </c>
      <c r="AD4">
        <f t="shared" ref="AD4:AD67" si="1">SUM(B4:AB4,AI4:AR4)-AC4</f>
        <v>1661.0032409643361</v>
      </c>
      <c r="AE4">
        <f>'IDT-1'!F4</f>
        <v>0</v>
      </c>
      <c r="AF4" s="26"/>
      <c r="AG4">
        <f t="shared" ref="AG4:AG67" si="2">SUM(AD4:AF4)</f>
        <v>1661.0032409643361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11.834458467860289</v>
      </c>
      <c r="F5">
        <f>GT_Spot!T5</f>
        <v>0</v>
      </c>
      <c r="G5">
        <f>PPCL_NG!T5</f>
        <v>23.14</v>
      </c>
      <c r="H5">
        <f>PPCL_Spot!T5</f>
        <v>16.149062500000003</v>
      </c>
      <c r="I5">
        <f>Bawana_NG!T5</f>
        <v>69.600000000000009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746.18800106225058</v>
      </c>
      <c r="P5" s="77">
        <v>72.557200509278914</v>
      </c>
      <c r="Q5" s="77">
        <v>0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371.45999999999992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-191</v>
      </c>
      <c r="AA5" s="117">
        <f>STOA!J5</f>
        <v>536.83999999999992</v>
      </c>
      <c r="AB5" s="117">
        <f>-STOA!P5</f>
        <v>0</v>
      </c>
      <c r="AC5">
        <f t="shared" si="0"/>
        <v>18.466839115085936</v>
      </c>
      <c r="AD5">
        <f t="shared" si="1"/>
        <v>1696.3418834243034</v>
      </c>
      <c r="AE5">
        <f>'IDT-1'!F5</f>
        <v>0</v>
      </c>
      <c r="AF5" s="26"/>
      <c r="AG5">
        <f t="shared" si="2"/>
        <v>1696.3418834243034</v>
      </c>
      <c r="AI5" s="75">
        <f>PXIL!J5</f>
        <v>0</v>
      </c>
      <c r="AJ5" s="75">
        <f>PXIL!P5</f>
        <v>0</v>
      </c>
      <c r="AK5" s="75">
        <f>RTM_IEX!J5</f>
        <v>58.04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11.834458467860289</v>
      </c>
      <c r="F6">
        <f>GT_Spot!T6</f>
        <v>0</v>
      </c>
      <c r="G6">
        <f>PPCL_NG!T6</f>
        <v>23.14</v>
      </c>
      <c r="H6">
        <f>PPCL_Spot!T6</f>
        <v>16.149062500000003</v>
      </c>
      <c r="I6">
        <f>Bawana_NG!T6</f>
        <v>69.599999999999994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746.18800106225058</v>
      </c>
      <c r="P6" s="77">
        <v>72.557200509278914</v>
      </c>
      <c r="Q6" s="77">
        <v>0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371.26999999999992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-208</v>
      </c>
      <c r="AA6" s="117">
        <f>STOA!J6</f>
        <v>536.83999999999992</v>
      </c>
      <c r="AB6" s="117">
        <f>-STOA!P6</f>
        <v>0</v>
      </c>
      <c r="AC6">
        <f t="shared" si="0"/>
        <v>18.616095282963258</v>
      </c>
      <c r="AD6">
        <f t="shared" si="1"/>
        <v>1679.0026272564264</v>
      </c>
      <c r="AE6">
        <f>'IDT-1'!F6</f>
        <v>0</v>
      </c>
      <c r="AF6" s="26"/>
      <c r="AG6">
        <f t="shared" si="2"/>
        <v>1679.0026272564264</v>
      </c>
      <c r="AI6" s="75">
        <f>PXIL!J6</f>
        <v>0</v>
      </c>
      <c r="AJ6" s="75">
        <f>PXIL!P6</f>
        <v>0</v>
      </c>
      <c r="AK6" s="75">
        <f>RTM_IEX!J6</f>
        <v>58.04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11.834458467860289</v>
      </c>
      <c r="F7">
        <f>GT_Spot!T7</f>
        <v>0</v>
      </c>
      <c r="G7">
        <f>PPCL_NG!T7</f>
        <v>23.14</v>
      </c>
      <c r="H7">
        <f>PPCL_Spot!T7</f>
        <v>16.149062500000003</v>
      </c>
      <c r="I7">
        <f>Bawana_NG!T7</f>
        <v>69.600000000000009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730.57504903888537</v>
      </c>
      <c r="P7" s="77">
        <v>72.556770374326788</v>
      </c>
      <c r="Q7" s="77">
        <v>0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370.95999999999992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-56</v>
      </c>
      <c r="AA7" s="117">
        <f>STOA!J7</f>
        <v>536.83999999999992</v>
      </c>
      <c r="AB7" s="117">
        <f>-STOA!P7</f>
        <v>0</v>
      </c>
      <c r="AC7">
        <f t="shared" si="0"/>
        <v>17.681117439259811</v>
      </c>
      <c r="AD7">
        <f t="shared" si="1"/>
        <v>1637.9742229418125</v>
      </c>
      <c r="AE7">
        <f>'IDT-1'!F7</f>
        <v>0</v>
      </c>
      <c r="AF7" s="26"/>
      <c r="AG7">
        <f t="shared" si="2"/>
        <v>1637.9742229418125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-120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11.834458467860289</v>
      </c>
      <c r="F8">
        <f>GT_Spot!T8</f>
        <v>0</v>
      </c>
      <c r="G8">
        <f>PPCL_NG!T8</f>
        <v>23.14</v>
      </c>
      <c r="H8">
        <f>PPCL_Spot!T8</f>
        <v>16.149062500000003</v>
      </c>
      <c r="I8">
        <f>Bawana_NG!T8</f>
        <v>69.600000000000009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662.85641078209972</v>
      </c>
      <c r="P8" s="77">
        <v>72.556770374326788</v>
      </c>
      <c r="Q8" s="77">
        <v>0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368.90999999999997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-14.3</v>
      </c>
      <c r="AA8" s="117">
        <f>STOA!J8</f>
        <v>536.83999999999992</v>
      </c>
      <c r="AB8" s="117">
        <f>-STOA!P8</f>
        <v>0</v>
      </c>
      <c r="AC8">
        <f t="shared" si="0"/>
        <v>16.696935504924554</v>
      </c>
      <c r="AD8">
        <f t="shared" si="1"/>
        <v>1610.889766619362</v>
      </c>
      <c r="AE8">
        <f>'IDT-1'!F8</f>
        <v>0</v>
      </c>
      <c r="AF8" s="26"/>
      <c r="AG8">
        <f t="shared" si="2"/>
        <v>1610.889766619362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-120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11.834458467860289</v>
      </c>
      <c r="F9">
        <f>GT_Spot!T9</f>
        <v>0</v>
      </c>
      <c r="G9">
        <f>PPCL_NG!T9</f>
        <v>23.14</v>
      </c>
      <c r="H9">
        <f>PPCL_Spot!T9</f>
        <v>16.149062500000003</v>
      </c>
      <c r="I9">
        <f>Bawana_NG!T9</f>
        <v>69.599999999999994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660.71641850169988</v>
      </c>
      <c r="P9" s="77">
        <v>72.556770374326788</v>
      </c>
      <c r="Q9" s="77">
        <v>0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364.18999999999994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-39.6</v>
      </c>
      <c r="AA9" s="117">
        <f>STOA!J9</f>
        <v>536.83999999999992</v>
      </c>
      <c r="AB9" s="117">
        <f>-STOA!P9</f>
        <v>0</v>
      </c>
      <c r="AC9">
        <f t="shared" si="0"/>
        <v>16.994356112001508</v>
      </c>
      <c r="AD9">
        <f t="shared" si="1"/>
        <v>1563.4323537318855</v>
      </c>
      <c r="AE9">
        <f>'IDT-1'!F9</f>
        <v>0</v>
      </c>
      <c r="AF9" s="26"/>
      <c r="AG9">
        <f t="shared" si="2"/>
        <v>1563.4323537318855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-135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11.834458467860289</v>
      </c>
      <c r="F10">
        <f>GT_Spot!T10</f>
        <v>0</v>
      </c>
      <c r="G10">
        <f>PPCL_NG!T10</f>
        <v>23.14</v>
      </c>
      <c r="H10">
        <f>PPCL_Spot!T10</f>
        <v>16.149062500000003</v>
      </c>
      <c r="I10">
        <f>Bawana_NG!T10</f>
        <v>47.907546839432676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601.70555905837023</v>
      </c>
      <c r="P10" s="77">
        <v>72.556770374326788</v>
      </c>
      <c r="Q10" s="77">
        <v>0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358.76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536.83999999999992</v>
      </c>
      <c r="AB10" s="117">
        <f>-STOA!P10</f>
        <v>0</v>
      </c>
      <c r="AC10">
        <f t="shared" si="0"/>
        <v>15.21894954704363</v>
      </c>
      <c r="AD10">
        <f t="shared" si="1"/>
        <v>1593.6744476929462</v>
      </c>
      <c r="AE10">
        <f>'IDT-1'!F10</f>
        <v>0</v>
      </c>
      <c r="AF10" s="26"/>
      <c r="AG10">
        <f t="shared" si="2"/>
        <v>1593.6744476929462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-60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12.186674493689463</v>
      </c>
      <c r="F11">
        <f>GT_Spot!T11</f>
        <v>0</v>
      </c>
      <c r="G11">
        <f>PPCL_NG!T11</f>
        <v>23.14</v>
      </c>
      <c r="H11">
        <f>PPCL_Spot!T11</f>
        <v>16.670000000000002</v>
      </c>
      <c r="I11">
        <f>Bawana_NG!T11</f>
        <v>50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598.43308670837018</v>
      </c>
      <c r="P11" s="77">
        <v>72.556770374326788</v>
      </c>
      <c r="Q11" s="77">
        <v>0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358.60999999999996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536.83999999999992</v>
      </c>
      <c r="AB11" s="117">
        <f>-STOA!P11</f>
        <v>0</v>
      </c>
      <c r="AC11">
        <f t="shared" si="0"/>
        <v>15.392491679647827</v>
      </c>
      <c r="AD11">
        <f t="shared" si="1"/>
        <v>1573.0440398967387</v>
      </c>
      <c r="AE11">
        <f>'IDT-1'!F11</f>
        <v>0</v>
      </c>
      <c r="AF11" s="26"/>
      <c r="AG11">
        <f t="shared" si="2"/>
        <v>1573.0440398967387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-80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12.186674493689463</v>
      </c>
      <c r="F12">
        <f>GT_Spot!T12</f>
        <v>0</v>
      </c>
      <c r="G12">
        <f>PPCL_NG!T12</f>
        <v>23.14</v>
      </c>
      <c r="H12">
        <f>PPCL_Spot!T12</f>
        <v>16.670000000000002</v>
      </c>
      <c r="I12">
        <f>Bawana_NG!T12</f>
        <v>50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598.43308670837018</v>
      </c>
      <c r="P12" s="77">
        <v>72.556770374326788</v>
      </c>
      <c r="Q12" s="77">
        <v>0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358.23999999999995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-16</v>
      </c>
      <c r="AA12" s="117">
        <f>STOA!J12</f>
        <v>536.83999999999992</v>
      </c>
      <c r="AB12" s="117">
        <f>-STOA!P12</f>
        <v>0</v>
      </c>
      <c r="AC12">
        <f t="shared" si="0"/>
        <v>15.53128572000295</v>
      </c>
      <c r="AD12">
        <f t="shared" si="1"/>
        <v>1556.5352458563834</v>
      </c>
      <c r="AE12">
        <f>'IDT-1'!F12</f>
        <v>0</v>
      </c>
      <c r="AF12" s="26"/>
      <c r="AG12">
        <f t="shared" si="2"/>
        <v>1556.5352458563834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-80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12.186674493689463</v>
      </c>
      <c r="F13">
        <f>GT_Spot!T13</f>
        <v>0</v>
      </c>
      <c r="G13">
        <f>PPCL_NG!T13</f>
        <v>23.14</v>
      </c>
      <c r="H13">
        <f>PPCL_Spot!T13</f>
        <v>16.670000000000002</v>
      </c>
      <c r="I13">
        <f>Bawana_NG!T13</f>
        <v>55.062588865901823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595.20790496907728</v>
      </c>
      <c r="P13" s="77">
        <v>72.556770374326788</v>
      </c>
      <c r="Q13" s="77">
        <v>0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357.84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-36</v>
      </c>
      <c r="AA13" s="117">
        <f>STOA!J13</f>
        <v>536.83999999999992</v>
      </c>
      <c r="AB13" s="117">
        <f>-STOA!P13</f>
        <v>0</v>
      </c>
      <c r="AC13">
        <f t="shared" si="0"/>
        <v>15.721497453161016</v>
      </c>
      <c r="AD13">
        <f t="shared" si="1"/>
        <v>1537.7824412498342</v>
      </c>
      <c r="AE13">
        <f>'IDT-1'!F13</f>
        <v>0</v>
      </c>
      <c r="AF13" s="26"/>
      <c r="AG13">
        <f t="shared" si="2"/>
        <v>1537.7824412498342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-80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12.186674493689463</v>
      </c>
      <c r="F14">
        <f>GT_Spot!T14</f>
        <v>0</v>
      </c>
      <c r="G14">
        <f>PPCL_NG!T14</f>
        <v>23.14</v>
      </c>
      <c r="H14">
        <f>PPCL_Spot!T14</f>
        <v>16.670000000000002</v>
      </c>
      <c r="I14">
        <f>Bawana_NG!T14</f>
        <v>55.062588865901823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592.07837026724371</v>
      </c>
      <c r="P14" s="77">
        <v>29.019999999999996</v>
      </c>
      <c r="Q14" s="77">
        <v>0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357.47999999999996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-10</v>
      </c>
      <c r="AA14" s="117">
        <f>STOA!J14</f>
        <v>536.83999999999992</v>
      </c>
      <c r="AB14" s="117">
        <f>-STOA!P14</f>
        <v>0</v>
      </c>
      <c r="AC14">
        <f t="shared" si="0"/>
        <v>15.076834652913726</v>
      </c>
      <c r="AD14">
        <f t="shared" si="1"/>
        <v>1517.4007989739212</v>
      </c>
      <c r="AE14">
        <f>'IDT-1'!F14</f>
        <v>0</v>
      </c>
      <c r="AF14" s="26"/>
      <c r="AG14">
        <f t="shared" si="2"/>
        <v>1517.4007989739212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-80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12.186674493689463</v>
      </c>
      <c r="F15">
        <f>GT_Spot!T15</f>
        <v>0</v>
      </c>
      <c r="G15">
        <f>PPCL_NG!T15</f>
        <v>23.14</v>
      </c>
      <c r="H15">
        <f>PPCL_Spot!T15</f>
        <v>16.670000000000002</v>
      </c>
      <c r="I15">
        <f>Bawana_NG!T15</f>
        <v>50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564.61757417552053</v>
      </c>
      <c r="P15" s="77">
        <v>29.019999999999996</v>
      </c>
      <c r="Q15" s="77">
        <v>0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356.98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-29</v>
      </c>
      <c r="AA15" s="117">
        <f>STOA!J15</f>
        <v>536.83999999999992</v>
      </c>
      <c r="AB15" s="117">
        <f>-STOA!P15</f>
        <v>0</v>
      </c>
      <c r="AC15">
        <f t="shared" si="0"/>
        <v>15.57638221476201</v>
      </c>
      <c r="AD15">
        <f t="shared" si="1"/>
        <v>1394.8778664544482</v>
      </c>
      <c r="AE15">
        <f>'IDT-1'!F15</f>
        <v>0</v>
      </c>
      <c r="AF15" s="26"/>
      <c r="AG15">
        <f t="shared" si="2"/>
        <v>1394.8778664544482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-150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10.42351564785025</v>
      </c>
      <c r="F16">
        <f>GT_Spot!T16</f>
        <v>0</v>
      </c>
      <c r="G16">
        <f>PPCL_NG!T16</f>
        <v>23.14</v>
      </c>
      <c r="H16">
        <f>PPCL_Spot!T16</f>
        <v>14.95</v>
      </c>
      <c r="I16">
        <f>Bawana_NG!T16</f>
        <v>50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565.67385006632037</v>
      </c>
      <c r="P16" s="77">
        <v>29.019999999999996</v>
      </c>
      <c r="Q16" s="77">
        <v>0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356.63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-49</v>
      </c>
      <c r="AA16" s="117">
        <f>STOA!J16</f>
        <v>536.83999999999992</v>
      </c>
      <c r="AB16" s="117">
        <f>-STOA!P16</f>
        <v>0</v>
      </c>
      <c r="AC16">
        <f t="shared" si="0"/>
        <v>15.285601819091804</v>
      </c>
      <c r="AD16">
        <f t="shared" si="1"/>
        <v>1422.3917638950786</v>
      </c>
      <c r="AE16">
        <f>'IDT-1'!F16</f>
        <v>0</v>
      </c>
      <c r="AF16" s="26"/>
      <c r="AG16">
        <f t="shared" si="2"/>
        <v>1422.3917638950786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-100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12.186674493689463</v>
      </c>
      <c r="F17">
        <f>GT_Spot!T17</f>
        <v>0</v>
      </c>
      <c r="G17">
        <f>PPCL_NG!T17</f>
        <v>23.14</v>
      </c>
      <c r="H17">
        <f>PPCL_Spot!T17</f>
        <v>17.2</v>
      </c>
      <c r="I17">
        <f>Bawana_NG!T17</f>
        <v>50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561.51581359982856</v>
      </c>
      <c r="P17" s="77">
        <v>29.019999999999996</v>
      </c>
      <c r="Q17" s="77">
        <v>0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356.12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-66</v>
      </c>
      <c r="AA17" s="117">
        <f>STOA!J17</f>
        <v>536.83999999999992</v>
      </c>
      <c r="AB17" s="117">
        <f>-STOA!P17</f>
        <v>0</v>
      </c>
      <c r="AC17">
        <f t="shared" si="0"/>
        <v>15.253204513463475</v>
      </c>
      <c r="AD17">
        <f t="shared" si="1"/>
        <v>1424.7692835800544</v>
      </c>
      <c r="AE17">
        <f>'IDT-1'!F17</f>
        <v>0</v>
      </c>
      <c r="AF17" s="26"/>
      <c r="AG17">
        <f t="shared" si="2"/>
        <v>1424.7692835800544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-80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12.186674493689463</v>
      </c>
      <c r="F18">
        <f>GT_Spot!T18</f>
        <v>0</v>
      </c>
      <c r="G18">
        <f>PPCL_NG!T18</f>
        <v>23.14</v>
      </c>
      <c r="H18">
        <f>PPCL_Spot!T18</f>
        <v>17.2</v>
      </c>
      <c r="I18">
        <f>Bawana_NG!T18</f>
        <v>50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561.51581359982856</v>
      </c>
      <c r="P18" s="77">
        <v>29.019999999999996</v>
      </c>
      <c r="Q18" s="77">
        <v>0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355.58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-86</v>
      </c>
      <c r="AA18" s="117">
        <f>STOA!J18</f>
        <v>536.83999999999992</v>
      </c>
      <c r="AB18" s="117">
        <f>-STOA!P18</f>
        <v>0</v>
      </c>
      <c r="AC18">
        <f t="shared" si="0"/>
        <v>15.426015063907382</v>
      </c>
      <c r="AD18">
        <f t="shared" si="1"/>
        <v>1404.0564730296105</v>
      </c>
      <c r="AE18">
        <f>'IDT-1'!F18</f>
        <v>0</v>
      </c>
      <c r="AF18" s="26"/>
      <c r="AG18">
        <f t="shared" si="2"/>
        <v>1404.0564730296105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-80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12.186674493689463</v>
      </c>
      <c r="F19">
        <f>GT_Spot!T19</f>
        <v>0</v>
      </c>
      <c r="G19">
        <f>PPCL_NG!T19</f>
        <v>23.14</v>
      </c>
      <c r="H19">
        <f>PPCL_Spot!T19</f>
        <v>18.190000000000001</v>
      </c>
      <c r="I19">
        <f>Bawana_NG!T19</f>
        <v>50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594.0779300564983</v>
      </c>
      <c r="P19" s="77">
        <v>29.019999999999996</v>
      </c>
      <c r="Q19" s="77">
        <v>0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355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-99</v>
      </c>
      <c r="AA19" s="117">
        <f>STOA!J19</f>
        <v>536.83999999999992</v>
      </c>
      <c r="AB19" s="117">
        <f>-STOA!P19</f>
        <v>0</v>
      </c>
      <c r="AC19">
        <f t="shared" si="0"/>
        <v>16.097929172180475</v>
      </c>
      <c r="AD19">
        <f t="shared" si="1"/>
        <v>1393.3566753780071</v>
      </c>
      <c r="AE19">
        <f>'IDT-1'!F19</f>
        <v>0</v>
      </c>
      <c r="AF19" s="26"/>
      <c r="AG19">
        <f t="shared" si="2"/>
        <v>1393.3566753780071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-110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12.186674493689463</v>
      </c>
      <c r="F20">
        <f>GT_Spot!T20</f>
        <v>0</v>
      </c>
      <c r="G20">
        <f>PPCL_NG!T20</f>
        <v>23.14</v>
      </c>
      <c r="H20">
        <f>PPCL_Spot!T20</f>
        <v>18.190000000000001</v>
      </c>
      <c r="I20">
        <f>Bawana_NG!T20</f>
        <v>50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594.47341995729835</v>
      </c>
      <c r="P20" s="77">
        <v>29.019999999999996</v>
      </c>
      <c r="Q20" s="77">
        <v>0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329.61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-111</v>
      </c>
      <c r="AA20" s="117">
        <f>STOA!J20</f>
        <v>536.83999999999992</v>
      </c>
      <c r="AB20" s="117">
        <f>-STOA!P20</f>
        <v>0</v>
      </c>
      <c r="AC20">
        <f t="shared" si="0"/>
        <v>15.363046087020187</v>
      </c>
      <c r="AD20">
        <f t="shared" si="1"/>
        <v>1427.0970483639676</v>
      </c>
      <c r="AE20">
        <f>'IDT-1'!F20</f>
        <v>0</v>
      </c>
      <c r="AF20" s="26"/>
      <c r="AG20">
        <f t="shared" si="2"/>
        <v>1427.0970483639676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-40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12.186674493689463</v>
      </c>
      <c r="F21">
        <f>GT_Spot!T21</f>
        <v>0</v>
      </c>
      <c r="G21">
        <f>PPCL_NG!T21</f>
        <v>23.14</v>
      </c>
      <c r="H21">
        <f>PPCL_Spot!T21</f>
        <v>18.190000000000001</v>
      </c>
      <c r="I21">
        <f>Bawana_NG!T21</f>
        <v>50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568.21182662121214</v>
      </c>
      <c r="P21" s="77">
        <v>29.019999999999996</v>
      </c>
      <c r="Q21" s="77">
        <v>0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329.93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</v>
      </c>
      <c r="AA21" s="117">
        <f>STOA!J21</f>
        <v>536.83999999999992</v>
      </c>
      <c r="AB21" s="117">
        <f>-STOA!P21</f>
        <v>0</v>
      </c>
      <c r="AC21">
        <f t="shared" si="0"/>
        <v>15.720716482127518</v>
      </c>
      <c r="AD21">
        <f t="shared" si="1"/>
        <v>1334.797784632774</v>
      </c>
      <c r="AE21">
        <f>'IDT-1'!F21</f>
        <v>0</v>
      </c>
      <c r="AF21" s="26"/>
      <c r="AG21">
        <f t="shared" si="2"/>
        <v>1334.797784632774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-215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12.186674493689463</v>
      </c>
      <c r="F22">
        <f>GT_Spot!T22</f>
        <v>0</v>
      </c>
      <c r="G22">
        <f>PPCL_NG!T22</f>
        <v>23.14</v>
      </c>
      <c r="H22">
        <f>PPCL_Spot!T22</f>
        <v>18.190000000000001</v>
      </c>
      <c r="I22">
        <f>Bawana_NG!T22</f>
        <v>50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570.45580766121202</v>
      </c>
      <c r="P22" s="77">
        <v>29.019999999999996</v>
      </c>
      <c r="Q22" s="77">
        <v>0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329.53000000000003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-19</v>
      </c>
      <c r="AA22" s="117">
        <f>STOA!J22</f>
        <v>536.83999999999992</v>
      </c>
      <c r="AB22" s="117">
        <f>-STOA!P22</f>
        <v>0</v>
      </c>
      <c r="AC22">
        <f t="shared" si="0"/>
        <v>15.399574669436097</v>
      </c>
      <c r="AD22">
        <f t="shared" si="1"/>
        <v>1374.9629074854654</v>
      </c>
      <c r="AE22">
        <f>'IDT-1'!F22</f>
        <v>0</v>
      </c>
      <c r="AF22" s="26"/>
      <c r="AG22">
        <f t="shared" si="2"/>
        <v>1374.9629074854654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-160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12.186674493689463</v>
      </c>
      <c r="F23">
        <f>GT_Spot!T23</f>
        <v>0</v>
      </c>
      <c r="G23">
        <f>PPCL_NG!T23</f>
        <v>23.14</v>
      </c>
      <c r="H23">
        <f>PPCL_Spot!T23</f>
        <v>18.190000000000001</v>
      </c>
      <c r="I23">
        <f>Bawana_NG!T23</f>
        <v>50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597.69654192188</v>
      </c>
      <c r="P23" s="77">
        <v>29.019999999999996</v>
      </c>
      <c r="Q23" s="77">
        <v>0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328.95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-115.22</v>
      </c>
      <c r="AA23" s="117">
        <f>STOA!J23</f>
        <v>536.83999999999992</v>
      </c>
      <c r="AB23" s="117">
        <f>-STOA!P23</f>
        <v>0</v>
      </c>
      <c r="AC23">
        <f t="shared" si="0"/>
        <v>16.444051923504631</v>
      </c>
      <c r="AD23">
        <f t="shared" si="1"/>
        <v>1309.3591644920646</v>
      </c>
      <c r="AE23">
        <f>'IDT-1'!F23</f>
        <v>0</v>
      </c>
      <c r="AF23" s="26"/>
      <c r="AG23">
        <f t="shared" si="2"/>
        <v>1309.3591644920646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-155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12.186674493689463</v>
      </c>
      <c r="F24">
        <f>GT_Spot!T24</f>
        <v>0</v>
      </c>
      <c r="G24">
        <f>PPCL_NG!T24</f>
        <v>23.14</v>
      </c>
      <c r="H24">
        <f>PPCL_Spot!T24</f>
        <v>18.190000000000001</v>
      </c>
      <c r="I24">
        <f>Bawana_NG!T24</f>
        <v>50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680.02794718165728</v>
      </c>
      <c r="P24" s="77">
        <v>72.556770374326788</v>
      </c>
      <c r="Q24" s="77">
        <v>0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353.87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-344</v>
      </c>
      <c r="AA24" s="117">
        <f>STOA!J24</f>
        <v>536.83999999999992</v>
      </c>
      <c r="AB24" s="117">
        <f>-STOA!P24</f>
        <v>0</v>
      </c>
      <c r="AC24">
        <f t="shared" si="0"/>
        <v>18.78114121856013</v>
      </c>
      <c r="AD24">
        <f t="shared" si="1"/>
        <v>1344.0302508311133</v>
      </c>
      <c r="AE24">
        <f>'IDT-1'!F24</f>
        <v>0</v>
      </c>
      <c r="AF24" s="26"/>
      <c r="AG24">
        <f t="shared" si="2"/>
        <v>1344.0302508311133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-40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12.186674493689463</v>
      </c>
      <c r="F25">
        <f>GT_Spot!T25</f>
        <v>0</v>
      </c>
      <c r="G25">
        <f>PPCL_NG!T25</f>
        <v>23.14</v>
      </c>
      <c r="H25">
        <f>PPCL_Spot!T25</f>
        <v>18.190000000000001</v>
      </c>
      <c r="I25">
        <f>Bawana_NG!T25</f>
        <v>50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682.27223314035291</v>
      </c>
      <c r="P25" s="77">
        <v>72.556770374326788</v>
      </c>
      <c r="Q25" s="77">
        <v>0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357.94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-370</v>
      </c>
      <c r="AA25" s="117">
        <f>STOA!J25</f>
        <v>536.83999999999992</v>
      </c>
      <c r="AB25" s="117">
        <f>-STOA!P25</f>
        <v>0</v>
      </c>
      <c r="AC25">
        <f t="shared" si="0"/>
        <v>18.978756975351775</v>
      </c>
      <c r="AD25">
        <f t="shared" si="1"/>
        <v>1334.1469210330172</v>
      </c>
      <c r="AE25">
        <f>'IDT-1'!F25</f>
        <v>0</v>
      </c>
      <c r="AF25" s="26"/>
      <c r="AG25">
        <f t="shared" si="2"/>
        <v>1334.1469210330172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-30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12.186674493689463</v>
      </c>
      <c r="F26">
        <f>GT_Spot!T26</f>
        <v>0</v>
      </c>
      <c r="G26">
        <f>PPCL_NG!T26</f>
        <v>23.14</v>
      </c>
      <c r="H26">
        <f>PPCL_Spot!T26</f>
        <v>18.190000000000001</v>
      </c>
      <c r="I26">
        <f>Bawana_NG!T26</f>
        <v>50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682.27221802028578</v>
      </c>
      <c r="P26" s="77">
        <v>72.556770374326788</v>
      </c>
      <c r="Q26" s="77">
        <v>0</v>
      </c>
      <c r="R26" s="80">
        <v>0</v>
      </c>
      <c r="S26" s="80">
        <v>0</v>
      </c>
      <c r="T26" s="78">
        <f>SUMPRODUCT(LTA!F26:AJ26,LTA!F$101:AJ$101,LTA!F$105:AJ$105)</f>
        <v>0.14000000000000001</v>
      </c>
      <c r="U26" s="78">
        <f>SUMPRODUCT(LTA!F26:AJ26,LTA!F$102:AJ$102,LTA!F$105:AJ$105)</f>
        <v>359.83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-394</v>
      </c>
      <c r="AA26" s="117">
        <f>STOA!J26</f>
        <v>536.83999999999992</v>
      </c>
      <c r="AB26" s="117">
        <f>-STOA!P26</f>
        <v>0</v>
      </c>
      <c r="AC26">
        <f t="shared" si="0"/>
        <v>19.786774191770569</v>
      </c>
      <c r="AD26">
        <f t="shared" si="1"/>
        <v>1246.3688886965315</v>
      </c>
      <c r="AE26">
        <f>'IDT-1'!F26</f>
        <v>0</v>
      </c>
      <c r="AF26" s="26"/>
      <c r="AG26">
        <f t="shared" si="2"/>
        <v>1246.3688886965315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-95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12.186674493689463</v>
      </c>
      <c r="F27">
        <f>GT_Spot!T27</f>
        <v>0</v>
      </c>
      <c r="G27">
        <f>PPCL_NG!T27</f>
        <v>23.14</v>
      </c>
      <c r="H27">
        <f>PPCL_Spot!T27</f>
        <v>18.189616252821672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684.40505439334493</v>
      </c>
      <c r="P27" s="77">
        <v>72.556770374326788</v>
      </c>
      <c r="Q27" s="77">
        <v>0</v>
      </c>
      <c r="R27" s="80">
        <v>4.51</v>
      </c>
      <c r="S27" s="80">
        <v>0</v>
      </c>
      <c r="T27" s="78">
        <f>SUMPRODUCT(LTA!F27:AJ27,LTA!F$101:AJ$101,LTA!F$105:AJ$105)</f>
        <v>0.77</v>
      </c>
      <c r="U27" s="78">
        <f>SUMPRODUCT(LTA!F27:AJ27,LTA!F$102:AJ$102,LTA!F$105:AJ$105)</f>
        <v>350.99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-419</v>
      </c>
      <c r="AA27" s="117">
        <f>STOA!J27</f>
        <v>536.83999999999992</v>
      </c>
      <c r="AB27" s="117">
        <f>-STOA!P27</f>
        <v>0</v>
      </c>
      <c r="AC27">
        <f t="shared" si="0"/>
        <v>19.240292123546602</v>
      </c>
      <c r="AD27">
        <f t="shared" si="1"/>
        <v>1305.347823390636</v>
      </c>
      <c r="AE27">
        <f>'IDT-1'!F27</f>
        <v>0</v>
      </c>
      <c r="AF27" s="26"/>
      <c r="AG27">
        <f t="shared" si="2"/>
        <v>1305.347823390636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12.186674493689463</v>
      </c>
      <c r="F28">
        <f>GT_Spot!T28</f>
        <v>0</v>
      </c>
      <c r="G28">
        <f>PPCL_NG!T28</f>
        <v>23.14</v>
      </c>
      <c r="H28">
        <f>PPCL_Spot!T28</f>
        <v>18.189616252821672</v>
      </c>
      <c r="I28">
        <f>Bawana_NG!T28</f>
        <v>50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684.40505439334493</v>
      </c>
      <c r="P28" s="77">
        <v>72.556770374326788</v>
      </c>
      <c r="Q28" s="77">
        <v>0</v>
      </c>
      <c r="R28" s="80">
        <v>8.7899999999999991</v>
      </c>
      <c r="S28" s="80">
        <v>0</v>
      </c>
      <c r="T28" s="78">
        <f>SUMPRODUCT(LTA!F28:AJ28,LTA!F$101:AJ$101,LTA!F$105:AJ$105)</f>
        <v>1.92</v>
      </c>
      <c r="U28" s="78">
        <f>SUMPRODUCT(LTA!F28:AJ28,LTA!F$102:AJ$102,LTA!F$105:AJ$105)</f>
        <v>353.07000000000005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-431</v>
      </c>
      <c r="AA28" s="117">
        <f>STOA!J28</f>
        <v>536.83999999999992</v>
      </c>
      <c r="AB28" s="117">
        <f>-STOA!P28</f>
        <v>0</v>
      </c>
      <c r="AC28">
        <f t="shared" si="0"/>
        <v>19.324136378590993</v>
      </c>
      <c r="AD28">
        <f t="shared" si="1"/>
        <v>1310.7739791355918</v>
      </c>
      <c r="AE28">
        <f>'IDT-1'!F28</f>
        <v>0</v>
      </c>
      <c r="AF28" s="26"/>
      <c r="AG28">
        <f t="shared" si="2"/>
        <v>1310.7739791355918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12.186674493689463</v>
      </c>
      <c r="F29">
        <f>GT_Spot!T29</f>
        <v>0</v>
      </c>
      <c r="G29">
        <f>PPCL_NG!T29</f>
        <v>23.14</v>
      </c>
      <c r="H29">
        <f>PPCL_Spot!T29</f>
        <v>18.189616252821672</v>
      </c>
      <c r="I29">
        <f>Bawana_NG!T29</f>
        <v>50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690.12795424424655</v>
      </c>
      <c r="P29" s="77">
        <v>72.556770374326788</v>
      </c>
      <c r="Q29" s="77">
        <v>0</v>
      </c>
      <c r="R29" s="80">
        <v>12.650000000000002</v>
      </c>
      <c r="S29" s="80">
        <v>0</v>
      </c>
      <c r="T29" s="78">
        <f>SUMPRODUCT(LTA!F29:AJ29,LTA!F$101:AJ$101,LTA!F$105:AJ$105)</f>
        <v>3.4</v>
      </c>
      <c r="U29" s="78">
        <f>SUMPRODUCT(LTA!F29:AJ29,LTA!F$102:AJ$102,LTA!F$105:AJ$105)</f>
        <v>344.57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-451</v>
      </c>
      <c r="AA29" s="117">
        <f>STOA!J29</f>
        <v>536.83999999999992</v>
      </c>
      <c r="AB29" s="117">
        <f>-STOA!P29</f>
        <v>0</v>
      </c>
      <c r="AC29">
        <f t="shared" si="0"/>
        <v>19.52425244772283</v>
      </c>
      <c r="AD29">
        <f t="shared" si="1"/>
        <v>1293.1367629173615</v>
      </c>
      <c r="AE29">
        <f>'IDT-1'!F29</f>
        <v>0</v>
      </c>
      <c r="AF29" s="26"/>
      <c r="AG29">
        <f t="shared" si="2"/>
        <v>1293.1367629173615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12.186674493689463</v>
      </c>
      <c r="F30">
        <f>GT_Spot!T30</f>
        <v>0</v>
      </c>
      <c r="G30">
        <f>PPCL_NG!T30</f>
        <v>23.14</v>
      </c>
      <c r="H30">
        <f>PPCL_Spot!T30</f>
        <v>18.189616252821672</v>
      </c>
      <c r="I30">
        <f>Bawana_NG!T30</f>
        <v>50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695.03966976464653</v>
      </c>
      <c r="P30" s="77">
        <v>72.556770374326788</v>
      </c>
      <c r="Q30" s="77">
        <v>0</v>
      </c>
      <c r="R30" s="80">
        <v>15.702274044032443</v>
      </c>
      <c r="S30" s="80">
        <v>0</v>
      </c>
      <c r="T30" s="78">
        <f>SUMPRODUCT(LTA!F30:AJ30,LTA!F$101:AJ$101,LTA!F$105:AJ$105)</f>
        <v>5.59</v>
      </c>
      <c r="U30" s="78">
        <f>SUMPRODUCT(LTA!F30:AJ30,LTA!F$102:AJ$102,LTA!F$105:AJ$105)</f>
        <v>346.64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-468</v>
      </c>
      <c r="AA30" s="117">
        <f>STOA!J30</f>
        <v>536.83999999999992</v>
      </c>
      <c r="AB30" s="117">
        <f>-STOA!P30</f>
        <v>0</v>
      </c>
      <c r="AC30">
        <f t="shared" si="0"/>
        <v>19.782751723767159</v>
      </c>
      <c r="AD30">
        <f t="shared" si="1"/>
        <v>1288.1022532057495</v>
      </c>
      <c r="AE30">
        <f>'IDT-1'!F30</f>
        <v>0</v>
      </c>
      <c r="AF30" s="26"/>
      <c r="AG30">
        <f t="shared" si="2"/>
        <v>1288.1022532057495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12.186674493689463</v>
      </c>
      <c r="F31">
        <f>GT_Spot!T31</f>
        <v>0</v>
      </c>
      <c r="G31">
        <f>PPCL_NG!T31</f>
        <v>23.14</v>
      </c>
      <c r="H31">
        <f>PPCL_Spot!T31</f>
        <v>16.584650112866818</v>
      </c>
      <c r="I31">
        <f>Bawana_NG!T31</f>
        <v>50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695.0397931619824</v>
      </c>
      <c r="P31" s="77">
        <v>72.556770374326788</v>
      </c>
      <c r="Q31" s="77">
        <v>0</v>
      </c>
      <c r="R31" s="80">
        <v>18.857608419984782</v>
      </c>
      <c r="S31" s="80">
        <v>0</v>
      </c>
      <c r="T31" s="78">
        <f>SUMPRODUCT(LTA!F31:AJ31,LTA!F$101:AJ$101,LTA!F$105:AJ$105)</f>
        <v>8.8000000000000007</v>
      </c>
      <c r="U31" s="78">
        <f>SUMPRODUCT(LTA!F31:AJ31,LTA!F$102:AJ$102,LTA!F$105:AJ$105)</f>
        <v>344.42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-481</v>
      </c>
      <c r="AA31" s="117">
        <f>STOA!J31</f>
        <v>536.83999999999992</v>
      </c>
      <c r="AB31" s="117">
        <f>-STOA!P31</f>
        <v>0</v>
      </c>
      <c r="AC31">
        <f t="shared" si="0"/>
        <v>20.142476895983915</v>
      </c>
      <c r="AD31">
        <f t="shared" si="1"/>
        <v>1252.2830196668663</v>
      </c>
      <c r="AE31">
        <f>'IDT-1'!F31</f>
        <v>0</v>
      </c>
      <c r="AF31" s="26"/>
      <c r="AG31">
        <f t="shared" si="2"/>
        <v>1252.2830196668663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-25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12.186674493689463</v>
      </c>
      <c r="F32">
        <f>GT_Spot!T32</f>
        <v>0</v>
      </c>
      <c r="G32">
        <f>PPCL_NG!T32</f>
        <v>23.14</v>
      </c>
      <c r="H32">
        <f>PPCL_Spot!T32</f>
        <v>16.584650112866818</v>
      </c>
      <c r="I32">
        <f>Bawana_NG!T32</f>
        <v>50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693.91774208605659</v>
      </c>
      <c r="P32" s="77">
        <v>72.556770374326788</v>
      </c>
      <c r="Q32" s="77">
        <v>0</v>
      </c>
      <c r="R32" s="80">
        <v>20.7</v>
      </c>
      <c r="S32" s="80">
        <v>0</v>
      </c>
      <c r="T32" s="78">
        <f>SUMPRODUCT(LTA!F32:AJ32,LTA!F$101:AJ$101,LTA!F$105:AJ$105)</f>
        <v>12.52</v>
      </c>
      <c r="U32" s="78">
        <f>SUMPRODUCT(LTA!F32:AJ32,LTA!F$102:AJ$102,LTA!F$105:AJ$105)</f>
        <v>356.68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-504</v>
      </c>
      <c r="AA32" s="117">
        <f>STOA!J32</f>
        <v>536.83999999999992</v>
      </c>
      <c r="AB32" s="117">
        <f>-STOA!P32</f>
        <v>0</v>
      </c>
      <c r="AC32">
        <f t="shared" si="0"/>
        <v>21.026324476762113</v>
      </c>
      <c r="AD32">
        <f t="shared" si="1"/>
        <v>1185.0995125901775</v>
      </c>
      <c r="AE32">
        <f>'IDT-1'!F32</f>
        <v>0</v>
      </c>
      <c r="AF32" s="26"/>
      <c r="AG32">
        <f t="shared" si="2"/>
        <v>1185.0995125901775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-85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12.186674493689463</v>
      </c>
      <c r="F33">
        <f>GT_Spot!T33</f>
        <v>0</v>
      </c>
      <c r="G33">
        <f>PPCL_NG!T33</f>
        <v>23.14</v>
      </c>
      <c r="H33">
        <f>PPCL_Spot!T33</f>
        <v>16.584650112866818</v>
      </c>
      <c r="I33">
        <f>Bawana_NG!T33</f>
        <v>52.239999999999995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691.29216450630838</v>
      </c>
      <c r="P33" s="77">
        <v>72.556770374326788</v>
      </c>
      <c r="Q33" s="77">
        <v>0</v>
      </c>
      <c r="R33" s="80">
        <v>20.7</v>
      </c>
      <c r="S33" s="80">
        <v>0</v>
      </c>
      <c r="T33" s="78">
        <f>SUMPRODUCT(LTA!F33:AJ33,LTA!F$101:AJ$101,LTA!F$105:AJ$105)</f>
        <v>30.21</v>
      </c>
      <c r="U33" s="78">
        <f>SUMPRODUCT(LTA!F33:AJ33,LTA!F$102:AJ$102,LTA!F$105:AJ$105)</f>
        <v>366.39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-513</v>
      </c>
      <c r="AA33" s="117">
        <f>STOA!J33</f>
        <v>536.83999999999992</v>
      </c>
      <c r="AB33" s="117">
        <f>-STOA!P33</f>
        <v>0</v>
      </c>
      <c r="AC33">
        <f t="shared" si="0"/>
        <v>21.03322007848325</v>
      </c>
      <c r="AD33">
        <f t="shared" si="1"/>
        <v>1238.107039408708</v>
      </c>
      <c r="AE33">
        <f>'IDT-1'!F33</f>
        <v>0</v>
      </c>
      <c r="AF33" s="26"/>
      <c r="AG33">
        <f t="shared" si="2"/>
        <v>1238.107039408708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-50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12.186674493689463</v>
      </c>
      <c r="F34">
        <f>GT_Spot!T34</f>
        <v>0</v>
      </c>
      <c r="G34">
        <f>PPCL_NG!T34</f>
        <v>23.14</v>
      </c>
      <c r="H34">
        <f>PPCL_Spot!T34</f>
        <v>16.584650112866818</v>
      </c>
      <c r="I34">
        <f>Bawana_NG!T34</f>
        <v>52.239999999999995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688.02332808691062</v>
      </c>
      <c r="P34" s="77">
        <v>72.556770374326788</v>
      </c>
      <c r="Q34" s="77">
        <v>0</v>
      </c>
      <c r="R34" s="80">
        <v>20.7</v>
      </c>
      <c r="S34" s="80">
        <v>0</v>
      </c>
      <c r="T34" s="78">
        <f>SUMPRODUCT(LTA!F34:AJ34,LTA!F$101:AJ$101,LTA!F$105:AJ$105)</f>
        <v>37.659999999999997</v>
      </c>
      <c r="U34" s="78">
        <f>SUMPRODUCT(LTA!F34:AJ34,LTA!F$102:AJ$102,LTA!F$105:AJ$105)</f>
        <v>377.14000000000004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-512</v>
      </c>
      <c r="AA34" s="117">
        <f>STOA!J34</f>
        <v>536.83999999999992</v>
      </c>
      <c r="AB34" s="117">
        <f>-STOA!P34</f>
        <v>0</v>
      </c>
      <c r="AC34">
        <f t="shared" si="0"/>
        <v>21.244517465692308</v>
      </c>
      <c r="AD34">
        <f t="shared" si="1"/>
        <v>1243.8269056021013</v>
      </c>
      <c r="AE34">
        <f>'IDT-1'!F34</f>
        <v>0</v>
      </c>
      <c r="AF34" s="26"/>
      <c r="AG34">
        <f t="shared" si="2"/>
        <v>1243.8269056021013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-60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9.6144775248102743</v>
      </c>
      <c r="F35">
        <f>GT_Spot!T35</f>
        <v>0</v>
      </c>
      <c r="G35">
        <f>PPCL_NG!T35</f>
        <v>23.14</v>
      </c>
      <c r="H35">
        <f>PPCL_Spot!T35</f>
        <v>11.903967989329777</v>
      </c>
      <c r="I35">
        <f>Bawana_NG!T35</f>
        <v>52.239999999999995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684.69474250565554</v>
      </c>
      <c r="P35" s="77">
        <v>72.55</v>
      </c>
      <c r="Q35" s="77">
        <v>0</v>
      </c>
      <c r="R35" s="80">
        <v>20.7</v>
      </c>
      <c r="S35" s="80">
        <v>0</v>
      </c>
      <c r="T35" s="78">
        <f>SUMPRODUCT(LTA!F35:AJ35,LTA!F$101:AJ$101,LTA!F$105:AJ$105)</f>
        <v>45.19</v>
      </c>
      <c r="U35" s="78">
        <f>SUMPRODUCT(LTA!F35:AJ35,LTA!F$102:AJ$102,LTA!F$105:AJ$105)</f>
        <v>375.16999999999996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-508</v>
      </c>
      <c r="AA35" s="117">
        <f>STOA!J35</f>
        <v>536.83999999999992</v>
      </c>
      <c r="AB35" s="117">
        <f>-STOA!P35</f>
        <v>0</v>
      </c>
      <c r="AC35">
        <f t="shared" si="0"/>
        <v>21.253537762403095</v>
      </c>
      <c r="AD35">
        <f t="shared" si="1"/>
        <v>1232.7896502573924</v>
      </c>
      <c r="AE35">
        <f>'IDT-1'!F35</f>
        <v>0</v>
      </c>
      <c r="AF35" s="26"/>
      <c r="AG35">
        <f t="shared" si="2"/>
        <v>1232.7896502573924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-70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12.186674493689463</v>
      </c>
      <c r="F36">
        <f>GT_Spot!T36</f>
        <v>0</v>
      </c>
      <c r="G36">
        <f>PPCL_NG!T36</f>
        <v>23.14</v>
      </c>
      <c r="H36">
        <f>PPCL_Spot!T36</f>
        <v>16.670000000000002</v>
      </c>
      <c r="I36">
        <f>Bawana_NG!T36</f>
        <v>52.239999999999995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657.04089915319275</v>
      </c>
      <c r="P36" s="77">
        <v>72.55</v>
      </c>
      <c r="Q36" s="77">
        <v>0</v>
      </c>
      <c r="R36" s="80">
        <v>20.7</v>
      </c>
      <c r="S36" s="80">
        <v>0</v>
      </c>
      <c r="T36" s="78">
        <f>SUMPRODUCT(LTA!F36:AJ36,LTA!F$101:AJ$101,LTA!F$105:AJ$105)</f>
        <v>52.57</v>
      </c>
      <c r="U36" s="78">
        <f>SUMPRODUCT(LTA!F36:AJ36,LTA!F$102:AJ$102,LTA!F$105:AJ$105)</f>
        <v>364.73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-502</v>
      </c>
      <c r="AA36" s="117">
        <f>STOA!J36</f>
        <v>536.83999999999992</v>
      </c>
      <c r="AB36" s="117">
        <f>-STOA!P36</f>
        <v>0</v>
      </c>
      <c r="AC36">
        <f t="shared" si="0"/>
        <v>21.127735503621217</v>
      </c>
      <c r="AD36">
        <f t="shared" si="1"/>
        <v>1200.539838143261</v>
      </c>
      <c r="AE36">
        <f>'IDT-1'!F36</f>
        <v>0</v>
      </c>
      <c r="AF36" s="26"/>
      <c r="AG36">
        <f t="shared" si="2"/>
        <v>1200.539838143261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-85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12.186674493689463</v>
      </c>
      <c r="F37">
        <f>GT_Spot!T37</f>
        <v>0</v>
      </c>
      <c r="G37">
        <f>PPCL_NG!T37</f>
        <v>23.14</v>
      </c>
      <c r="H37">
        <f>PPCL_Spot!T37</f>
        <v>16.670000000000002</v>
      </c>
      <c r="I37">
        <f>Bawana_NG!T37</f>
        <v>54.402554230444167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527.35021881011221</v>
      </c>
      <c r="P37" s="77">
        <v>29.020000000000003</v>
      </c>
      <c r="Q37" s="77">
        <v>0</v>
      </c>
      <c r="R37" s="80">
        <v>20.7</v>
      </c>
      <c r="S37" s="80">
        <v>0</v>
      </c>
      <c r="T37" s="78">
        <f>SUMPRODUCT(LTA!F37:AJ37,LTA!F$101:AJ$101,LTA!F$105:AJ$105)</f>
        <v>63.6</v>
      </c>
      <c r="U37" s="78">
        <f>SUMPRODUCT(LTA!F37:AJ37,LTA!F$102:AJ$102,LTA!F$105:AJ$105)</f>
        <v>374.15000000000003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-212</v>
      </c>
      <c r="AA37" s="117">
        <f>STOA!J37</f>
        <v>536.83999999999992</v>
      </c>
      <c r="AB37" s="117">
        <f>-STOA!P37</f>
        <v>0</v>
      </c>
      <c r="AC37">
        <f t="shared" si="0"/>
        <v>17.272117650004354</v>
      </c>
      <c r="AD37">
        <f t="shared" si="1"/>
        <v>1338.7873298842417</v>
      </c>
      <c r="AE37">
        <f>'IDT-1'!F37</f>
        <v>0</v>
      </c>
      <c r="AF37" s="26"/>
      <c r="AG37">
        <f t="shared" si="2"/>
        <v>1338.7873298842417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-90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12.192319322648927</v>
      </c>
      <c r="F38">
        <f>GT_Spot!T38</f>
        <v>0</v>
      </c>
      <c r="G38">
        <f>PPCL_NG!T38</f>
        <v>23.14</v>
      </c>
      <c r="H38">
        <f>PPCL_Spot!T38</f>
        <v>16.670000000000002</v>
      </c>
      <c r="I38">
        <f>Bawana_NG!T38</f>
        <v>54.402554230444167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524.82940114769383</v>
      </c>
      <c r="P38" s="77">
        <v>29.020000000000003</v>
      </c>
      <c r="Q38" s="77">
        <v>0</v>
      </c>
      <c r="R38" s="80">
        <v>20.7</v>
      </c>
      <c r="S38" s="80">
        <v>0</v>
      </c>
      <c r="T38" s="78">
        <f>SUMPRODUCT(LTA!F38:AJ38,LTA!F$101:AJ$101,LTA!F$105:AJ$105)</f>
        <v>71.03</v>
      </c>
      <c r="U38" s="78">
        <f>SUMPRODUCT(LTA!F38:AJ38,LTA!F$102:AJ$102,LTA!F$105:AJ$105)</f>
        <v>381.94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-218</v>
      </c>
      <c r="AA38" s="117">
        <f>STOA!J38</f>
        <v>536.83999999999992</v>
      </c>
      <c r="AB38" s="117">
        <f>-STOA!P38</f>
        <v>0</v>
      </c>
      <c r="AC38">
        <f t="shared" si="0"/>
        <v>17.437188894203086</v>
      </c>
      <c r="AD38">
        <f t="shared" si="1"/>
        <v>1345.3270858065839</v>
      </c>
      <c r="AE38">
        <f>'IDT-1'!F38</f>
        <v>0</v>
      </c>
      <c r="AF38" s="26"/>
      <c r="AG38">
        <f t="shared" si="2"/>
        <v>1345.3270858065839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-90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12.083459328696703</v>
      </c>
      <c r="F39">
        <f>GT_Spot!T39</f>
        <v>0</v>
      </c>
      <c r="G39">
        <f>PPCL_NG!T39</f>
        <v>23.14</v>
      </c>
      <c r="H39">
        <f>PPCL_Spot!T39</f>
        <v>16.670000000000002</v>
      </c>
      <c r="I39">
        <f>Bawana_NG!T39</f>
        <v>52.239999999999995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504.10599351636552</v>
      </c>
      <c r="P39" s="77">
        <v>29.18</v>
      </c>
      <c r="Q39" s="77">
        <v>0</v>
      </c>
      <c r="R39" s="80">
        <v>20.7</v>
      </c>
      <c r="S39" s="80">
        <v>0</v>
      </c>
      <c r="T39" s="78">
        <f>SUMPRODUCT(LTA!F39:AJ39,LTA!F$101:AJ$101,LTA!F$105:AJ$105)</f>
        <v>78.430000000000007</v>
      </c>
      <c r="U39" s="78">
        <f>SUMPRODUCT(LTA!F39:AJ39,LTA!F$102:AJ$102,LTA!F$105:AJ$105)</f>
        <v>390.24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-189</v>
      </c>
      <c r="AA39" s="117">
        <f>STOA!J39</f>
        <v>536.83999999999992</v>
      </c>
      <c r="AB39" s="117">
        <f>-STOA!P39</f>
        <v>0</v>
      </c>
      <c r="AC39">
        <f t="shared" si="0"/>
        <v>17.827186965504666</v>
      </c>
      <c r="AD39">
        <f t="shared" si="1"/>
        <v>1286.8022658795576</v>
      </c>
      <c r="AE39">
        <f>'IDT-1'!F39</f>
        <v>0</v>
      </c>
      <c r="AF39" s="26"/>
      <c r="AG39">
        <f t="shared" si="2"/>
        <v>1286.8022658795576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-170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12.083459328696703</v>
      </c>
      <c r="F40">
        <f>GT_Spot!T40</f>
        <v>0</v>
      </c>
      <c r="G40">
        <f>PPCL_NG!T40</f>
        <v>23.14</v>
      </c>
      <c r="H40">
        <f>PPCL_Spot!T40</f>
        <v>16.670000000000002</v>
      </c>
      <c r="I40">
        <f>Bawana_NG!T40</f>
        <v>52.239999999999995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504.62745754365625</v>
      </c>
      <c r="P40" s="77">
        <v>29.18</v>
      </c>
      <c r="Q40" s="77">
        <v>0</v>
      </c>
      <c r="R40" s="80">
        <v>20.7</v>
      </c>
      <c r="S40" s="80">
        <v>0</v>
      </c>
      <c r="T40" s="78">
        <f>SUMPRODUCT(LTA!F40:AJ40,LTA!F$101:AJ$101,LTA!F$105:AJ$105)</f>
        <v>86.39</v>
      </c>
      <c r="U40" s="78">
        <f>SUMPRODUCT(LTA!F40:AJ40,LTA!F$102:AJ$102,LTA!F$105:AJ$105)</f>
        <v>397.38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-142</v>
      </c>
      <c r="AA40" s="117">
        <f>STOA!J40</f>
        <v>536.83999999999992</v>
      </c>
      <c r="AB40" s="117">
        <f>-STOA!P40</f>
        <v>0</v>
      </c>
      <c r="AC40">
        <f t="shared" si="0"/>
        <v>17.547383855401648</v>
      </c>
      <c r="AD40">
        <f t="shared" si="1"/>
        <v>1349.7035330169513</v>
      </c>
      <c r="AE40">
        <f>'IDT-1'!F40</f>
        <v>0</v>
      </c>
      <c r="AF40" s="26"/>
      <c r="AG40">
        <f t="shared" si="2"/>
        <v>1349.7035330169513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-170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12.083459328696703</v>
      </c>
      <c r="F41">
        <f>GT_Spot!T41</f>
        <v>0</v>
      </c>
      <c r="G41">
        <f>PPCL_NG!T41</f>
        <v>23.14</v>
      </c>
      <c r="H41">
        <f>PPCL_Spot!T41</f>
        <v>16.670000000000002</v>
      </c>
      <c r="I41">
        <f>Bawana_NG!T41</f>
        <v>52.239999999999995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529.26544651456459</v>
      </c>
      <c r="P41" s="77">
        <v>29.021345823864948</v>
      </c>
      <c r="Q41" s="77">
        <v>0</v>
      </c>
      <c r="R41" s="80">
        <v>20.7</v>
      </c>
      <c r="S41" s="80">
        <v>0</v>
      </c>
      <c r="T41" s="78">
        <f>SUMPRODUCT(LTA!F41:AJ41,LTA!F$101:AJ$101,LTA!F$105:AJ$105)</f>
        <v>93.72</v>
      </c>
      <c r="U41" s="78">
        <f>SUMPRODUCT(LTA!F41:AJ41,LTA!F$102:AJ$102,LTA!F$105:AJ$105)</f>
        <v>411.59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-101</v>
      </c>
      <c r="AA41" s="117">
        <f>STOA!J41</f>
        <v>536.83999999999992</v>
      </c>
      <c r="AB41" s="117">
        <f>-STOA!P41</f>
        <v>0</v>
      </c>
      <c r="AC41">
        <f t="shared" si="0"/>
        <v>16.87810057141002</v>
      </c>
      <c r="AD41">
        <f t="shared" si="1"/>
        <v>1517.3921510957164</v>
      </c>
      <c r="AE41">
        <f>'IDT-1'!F41</f>
        <v>0</v>
      </c>
      <c r="AF41" s="26"/>
      <c r="AG41">
        <f t="shared" si="2"/>
        <v>1517.3921510957164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-90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12.083459328696703</v>
      </c>
      <c r="F42">
        <f>GT_Spot!T42</f>
        <v>0</v>
      </c>
      <c r="G42">
        <f>PPCL_NG!T42</f>
        <v>23.14</v>
      </c>
      <c r="H42">
        <f>PPCL_Spot!T42</f>
        <v>16.670000000000002</v>
      </c>
      <c r="I42">
        <f>Bawana_NG!T42</f>
        <v>52.239999999999995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533.79687392416463</v>
      </c>
      <c r="P42" s="77">
        <v>29.021345823864948</v>
      </c>
      <c r="Q42" s="77">
        <v>0</v>
      </c>
      <c r="R42" s="80">
        <v>20.7</v>
      </c>
      <c r="S42" s="80">
        <v>0</v>
      </c>
      <c r="T42" s="78">
        <f>SUMPRODUCT(LTA!F42:AJ42,LTA!F$101:AJ$101,LTA!F$105:AJ$105)</f>
        <v>101.01</v>
      </c>
      <c r="U42" s="78">
        <f>SUMPRODUCT(LTA!F42:AJ42,LTA!F$102:AJ$102,LTA!F$105:AJ$105)</f>
        <v>420.42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-58</v>
      </c>
      <c r="AA42" s="117">
        <f>STOA!J42</f>
        <v>536.83999999999992</v>
      </c>
      <c r="AB42" s="117">
        <f>-STOA!P42</f>
        <v>0</v>
      </c>
      <c r="AC42">
        <f t="shared" si="0"/>
        <v>16.766854924382056</v>
      </c>
      <c r="AD42">
        <f t="shared" si="1"/>
        <v>1571.1548241523444</v>
      </c>
      <c r="AE42">
        <f>'IDT-1'!F42</f>
        <v>0</v>
      </c>
      <c r="AF42" s="26"/>
      <c r="AG42">
        <f t="shared" si="2"/>
        <v>1571.1548241523444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-100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12.086061739943872</v>
      </c>
      <c r="F43">
        <f>GT_Spot!T43</f>
        <v>0</v>
      </c>
      <c r="G43">
        <f>PPCL_NG!T43</f>
        <v>23.14</v>
      </c>
      <c r="H43">
        <f>PPCL_Spot!T43</f>
        <v>16.670000000000002</v>
      </c>
      <c r="I43">
        <f>Bawana_NG!T43</f>
        <v>52.239999999999995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533.7416619687076</v>
      </c>
      <c r="P43" s="77">
        <v>29.021345823864948</v>
      </c>
      <c r="Q43" s="77">
        <v>0</v>
      </c>
      <c r="R43" s="80">
        <v>20.7</v>
      </c>
      <c r="S43" s="80">
        <v>0</v>
      </c>
      <c r="T43" s="78">
        <f>SUMPRODUCT(LTA!F43:AJ43,LTA!F$101:AJ$101,LTA!F$105:AJ$105)</f>
        <v>108.31</v>
      </c>
      <c r="U43" s="78">
        <f>SUMPRODUCT(LTA!F43:AJ43,LTA!F$102:AJ$102,LTA!F$105:AJ$105)</f>
        <v>422.89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-23</v>
      </c>
      <c r="AA43" s="117">
        <f>STOA!J43</f>
        <v>536.83999999999992</v>
      </c>
      <c r="AB43" s="117">
        <f>-STOA!P43</f>
        <v>0</v>
      </c>
      <c r="AC43">
        <f t="shared" si="0"/>
        <v>16.452852221894219</v>
      </c>
      <c r="AD43">
        <f t="shared" si="1"/>
        <v>1626.1862173106222</v>
      </c>
      <c r="AE43">
        <f>'IDT-1'!F43</f>
        <v>0</v>
      </c>
      <c r="AF43" s="26"/>
      <c r="AG43">
        <f t="shared" si="2"/>
        <v>1626.1862173106222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-90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12.086061739943872</v>
      </c>
      <c r="F44">
        <f>GT_Spot!T44</f>
        <v>0</v>
      </c>
      <c r="G44">
        <f>PPCL_NG!T44</f>
        <v>23.14</v>
      </c>
      <c r="H44">
        <f>PPCL_Spot!T44</f>
        <v>15</v>
      </c>
      <c r="I44">
        <f>Bawana_NG!T44</f>
        <v>52.239999999999995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533.7416619687076</v>
      </c>
      <c r="P44" s="77">
        <v>29.021345823864948</v>
      </c>
      <c r="Q44" s="77">
        <v>0</v>
      </c>
      <c r="R44" s="80">
        <v>20.7</v>
      </c>
      <c r="S44" s="80">
        <v>0</v>
      </c>
      <c r="T44" s="78">
        <f>SUMPRODUCT(LTA!F44:AJ44,LTA!F$101:AJ$101,LTA!F$105:AJ$105)</f>
        <v>110.9</v>
      </c>
      <c r="U44" s="78">
        <f>SUMPRODUCT(LTA!F44:AJ44,LTA!F$102:AJ$102,LTA!F$105:AJ$105)</f>
        <v>428.02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-7</v>
      </c>
      <c r="AA44" s="117">
        <f>STOA!J44</f>
        <v>536.83999999999992</v>
      </c>
      <c r="AB44" s="117">
        <f>-STOA!P44</f>
        <v>0</v>
      </c>
      <c r="AC44">
        <f t="shared" si="0"/>
        <v>16.364042181539091</v>
      </c>
      <c r="AD44">
        <f t="shared" si="1"/>
        <v>1648.3250273509771</v>
      </c>
      <c r="AE44">
        <f>'IDT-1'!F44</f>
        <v>0</v>
      </c>
      <c r="AF44" s="26"/>
      <c r="AG44">
        <f t="shared" si="2"/>
        <v>1648.3250273509771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-90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12.086061739943872</v>
      </c>
      <c r="F45">
        <f>GT_Spot!T45</f>
        <v>0</v>
      </c>
      <c r="G45">
        <f>PPCL_NG!T45</f>
        <v>23.14</v>
      </c>
      <c r="H45">
        <f>PPCL_Spot!T45</f>
        <v>15</v>
      </c>
      <c r="I45">
        <f>Bawana_NG!T45</f>
        <v>50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521.64881166805912</v>
      </c>
      <c r="P45" s="77">
        <v>29.021345823864948</v>
      </c>
      <c r="Q45" s="77">
        <v>0</v>
      </c>
      <c r="R45" s="80">
        <v>20.7</v>
      </c>
      <c r="S45" s="80">
        <v>0</v>
      </c>
      <c r="T45" s="78">
        <f>SUMPRODUCT(LTA!F45:AJ45,LTA!F$101:AJ$101,LTA!F$105:AJ$105)</f>
        <v>89.28</v>
      </c>
      <c r="U45" s="78">
        <f>SUMPRODUCT(LTA!F45:AJ45,LTA!F$102:AJ$102,LTA!F$105:AJ$105)</f>
        <v>415.60999999999996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536.83999999999992</v>
      </c>
      <c r="AB45" s="117">
        <f>-STOA!P45</f>
        <v>0</v>
      </c>
      <c r="AC45">
        <f t="shared" si="0"/>
        <v>15.609958380572156</v>
      </c>
      <c r="AD45">
        <f t="shared" si="1"/>
        <v>1637.7162608512956</v>
      </c>
      <c r="AE45">
        <f>'IDT-1'!F45</f>
        <v>0</v>
      </c>
      <c r="AF45" s="26"/>
      <c r="AG45">
        <f t="shared" si="2"/>
        <v>1637.7162608512956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-60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12.086061739943872</v>
      </c>
      <c r="F46">
        <f>GT_Spot!T46</f>
        <v>0</v>
      </c>
      <c r="G46">
        <f>PPCL_NG!T46</f>
        <v>23.14</v>
      </c>
      <c r="H46">
        <f>PPCL_Spot!T46</f>
        <v>15</v>
      </c>
      <c r="I46">
        <f>Bawana_NG!T46</f>
        <v>50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521.64881166805912</v>
      </c>
      <c r="P46" s="77">
        <v>29.021345823864948</v>
      </c>
      <c r="Q46" s="77">
        <v>0</v>
      </c>
      <c r="R46" s="80">
        <v>20.7</v>
      </c>
      <c r="S46" s="80">
        <v>0</v>
      </c>
      <c r="T46" s="78">
        <f>SUMPRODUCT(LTA!F46:AJ46,LTA!F$101:AJ$101,LTA!F$105:AJ$105)</f>
        <v>92.99</v>
      </c>
      <c r="U46" s="78">
        <f>SUMPRODUCT(LTA!F46:AJ46,LTA!F$102:AJ$102,LTA!F$105:AJ$105)</f>
        <v>418.06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536.83999999999992</v>
      </c>
      <c r="AB46" s="117">
        <f>-STOA!P46</f>
        <v>0</v>
      </c>
      <c r="AC46">
        <f t="shared" si="0"/>
        <v>15.486603830128251</v>
      </c>
      <c r="AD46">
        <f t="shared" si="1"/>
        <v>1663.9996154017397</v>
      </c>
      <c r="AE46">
        <f>'IDT-1'!F46</f>
        <v>0</v>
      </c>
      <c r="AF46" s="26"/>
      <c r="AG46">
        <f t="shared" si="2"/>
        <v>1663.9996154017397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-40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12.086061739943872</v>
      </c>
      <c r="F47">
        <f>GT_Spot!T47</f>
        <v>0</v>
      </c>
      <c r="G47">
        <f>PPCL_NG!T47</f>
        <v>23.14</v>
      </c>
      <c r="H47">
        <f>PPCL_Spot!T47</f>
        <v>14.44</v>
      </c>
      <c r="I47">
        <f>Bawana_NG!T47</f>
        <v>50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526.57321674325931</v>
      </c>
      <c r="P47" s="77">
        <v>29.021345823864948</v>
      </c>
      <c r="Q47" s="77">
        <v>0</v>
      </c>
      <c r="R47" s="80">
        <v>20.7</v>
      </c>
      <c r="S47" s="80">
        <v>0</v>
      </c>
      <c r="T47" s="78">
        <f>SUMPRODUCT(LTA!F47:AJ47,LTA!F$101:AJ$101,LTA!F$105:AJ$105)</f>
        <v>97.44</v>
      </c>
      <c r="U47" s="78">
        <f>SUMPRODUCT(LTA!F47:AJ47,LTA!F$102:AJ$102,LTA!F$105:AJ$105)</f>
        <v>418.74999999999994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536.83999999999992</v>
      </c>
      <c r="AB47" s="117">
        <f>-STOA!P47</f>
        <v>0</v>
      </c>
      <c r="AC47">
        <f t="shared" si="0"/>
        <v>15.659023870011966</v>
      </c>
      <c r="AD47">
        <f t="shared" si="1"/>
        <v>1663.3316004370563</v>
      </c>
      <c r="AE47">
        <f>'IDT-1'!F47</f>
        <v>0</v>
      </c>
      <c r="AF47" s="26"/>
      <c r="AG47">
        <f t="shared" si="2"/>
        <v>1663.3316004370563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-50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12.086061739943872</v>
      </c>
      <c r="F48">
        <f>GT_Spot!T48</f>
        <v>0</v>
      </c>
      <c r="G48">
        <f>PPCL_NG!T48</f>
        <v>23.14</v>
      </c>
      <c r="H48">
        <f>PPCL_Spot!T48</f>
        <v>14.44</v>
      </c>
      <c r="I48">
        <f>Bawana_NG!T48</f>
        <v>50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526.57321674325931</v>
      </c>
      <c r="P48" s="77">
        <v>29.021345823864948</v>
      </c>
      <c r="Q48" s="77">
        <v>0</v>
      </c>
      <c r="R48" s="80">
        <v>20.7</v>
      </c>
      <c r="S48" s="80">
        <v>0</v>
      </c>
      <c r="T48" s="78">
        <f>SUMPRODUCT(LTA!F48:AJ48,LTA!F$101:AJ$101,LTA!F$105:AJ$105)</f>
        <v>99.75</v>
      </c>
      <c r="U48" s="78">
        <f>SUMPRODUCT(LTA!F48:AJ48,LTA!F$102:AJ$102,LTA!F$105:AJ$105)</f>
        <v>418.26999999999992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536.83999999999992</v>
      </c>
      <c r="AB48" s="117">
        <f>-STOA!P48</f>
        <v>0</v>
      </c>
      <c r="AC48">
        <f t="shared" si="0"/>
        <v>15.231221493902201</v>
      </c>
      <c r="AD48">
        <f t="shared" si="1"/>
        <v>1715.5894028131659</v>
      </c>
      <c r="AE48">
        <f>'IDT-1'!F48</f>
        <v>0</v>
      </c>
      <c r="AF48" s="26"/>
      <c r="AG48">
        <f t="shared" si="2"/>
        <v>1715.5894028131659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12.086061739943872</v>
      </c>
      <c r="F49">
        <f>GT_Spot!T49</f>
        <v>0</v>
      </c>
      <c r="G49">
        <f>PPCL_NG!T49</f>
        <v>23.14</v>
      </c>
      <c r="H49">
        <f>PPCL_Spot!T49</f>
        <v>14.44</v>
      </c>
      <c r="I49">
        <f>Bawana_NG!T49</f>
        <v>50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526.57321674325931</v>
      </c>
      <c r="P49" s="77">
        <v>29.021345823864948</v>
      </c>
      <c r="Q49" s="77">
        <v>0</v>
      </c>
      <c r="R49" s="80">
        <v>20.7</v>
      </c>
      <c r="S49" s="80">
        <v>0</v>
      </c>
      <c r="T49" s="78">
        <f>SUMPRODUCT(LTA!F49:AJ49,LTA!F$101:AJ$101,LTA!F$105:AJ$105)</f>
        <v>101.54</v>
      </c>
      <c r="U49" s="78">
        <f>SUMPRODUCT(LTA!F49:AJ49,LTA!F$102:AJ$102,LTA!F$105:AJ$105)</f>
        <v>419.03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536.83999999999992</v>
      </c>
      <c r="AB49" s="117">
        <f>-STOA!P49</f>
        <v>0</v>
      </c>
      <c r="AC49">
        <f t="shared" si="0"/>
        <v>15.342442769124153</v>
      </c>
      <c r="AD49">
        <f t="shared" si="1"/>
        <v>1708.028181537944</v>
      </c>
      <c r="AE49">
        <f>'IDT-1'!F49</f>
        <v>0</v>
      </c>
      <c r="AF49" s="26"/>
      <c r="AG49">
        <f t="shared" si="2"/>
        <v>1708.028181537944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12.086061739943872</v>
      </c>
      <c r="F50">
        <f>GT_Spot!T50</f>
        <v>0</v>
      </c>
      <c r="G50">
        <f>PPCL_NG!T50</f>
        <v>23.14</v>
      </c>
      <c r="H50">
        <f>PPCL_Spot!T50</f>
        <v>14.44</v>
      </c>
      <c r="I50">
        <f>Bawana_NG!T50</f>
        <v>50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526.57321674325931</v>
      </c>
      <c r="P50" s="77">
        <v>29.021345823864948</v>
      </c>
      <c r="Q50" s="77">
        <v>0</v>
      </c>
      <c r="R50" s="80">
        <v>20.7</v>
      </c>
      <c r="S50" s="80">
        <v>0</v>
      </c>
      <c r="T50" s="78">
        <f>SUMPRODUCT(LTA!F50:AJ50,LTA!F$101:AJ$101,LTA!F$105:AJ$105)</f>
        <v>88.37</v>
      </c>
      <c r="U50" s="78">
        <f>SUMPRODUCT(LTA!F50:AJ50,LTA!F$102:AJ$102,LTA!F$105:AJ$105)</f>
        <v>419.04999999999995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536.83999999999992</v>
      </c>
      <c r="AB50" s="117">
        <f>-STOA!P50</f>
        <v>0</v>
      </c>
      <c r="AC50">
        <f t="shared" si="0"/>
        <v>15.308221493902199</v>
      </c>
      <c r="AD50">
        <f t="shared" si="1"/>
        <v>1724.2624028131656</v>
      </c>
      <c r="AE50">
        <f>'IDT-1'!F50</f>
        <v>0</v>
      </c>
      <c r="AF50" s="26"/>
      <c r="AG50">
        <f t="shared" si="2"/>
        <v>1724.2624028131656</v>
      </c>
      <c r="AI50" s="75">
        <f>PXIL!J50</f>
        <v>0</v>
      </c>
      <c r="AJ50" s="75">
        <f>PXIL!P50</f>
        <v>0</v>
      </c>
      <c r="AK50" s="75">
        <f>RTM_IEX!J50</f>
        <v>19.350000000000001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12.086061739943872</v>
      </c>
      <c r="F51">
        <f>GT_Spot!T51</f>
        <v>0</v>
      </c>
      <c r="G51">
        <f>PPCL_NG!T51</f>
        <v>23.14</v>
      </c>
      <c r="H51">
        <f>PPCL_Spot!T51</f>
        <v>13.89</v>
      </c>
      <c r="I51">
        <f>Bawana_NG!T51</f>
        <v>50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525.06191963645927</v>
      </c>
      <c r="P51" s="77">
        <v>29.021345823864948</v>
      </c>
      <c r="Q51" s="77">
        <v>0</v>
      </c>
      <c r="R51" s="80">
        <v>20.7</v>
      </c>
      <c r="S51" s="80">
        <v>0</v>
      </c>
      <c r="T51" s="78">
        <f>SUMPRODUCT(LTA!F51:AJ51,LTA!F$101:AJ$101,LTA!F$105:AJ$105)</f>
        <v>91.75</v>
      </c>
      <c r="U51" s="78">
        <f>SUMPRODUCT(LTA!F51:AJ51,LTA!F$102:AJ$102,LTA!F$105:AJ$105)</f>
        <v>430.67999999999995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536.83999999999992</v>
      </c>
      <c r="AB51" s="117">
        <f>-STOA!P51</f>
        <v>0</v>
      </c>
      <c r="AC51">
        <f t="shared" si="0"/>
        <v>15.379578079362359</v>
      </c>
      <c r="AD51">
        <f t="shared" si="1"/>
        <v>1732.2997491209057</v>
      </c>
      <c r="AE51">
        <f>'IDT-1'!F51</f>
        <v>0</v>
      </c>
      <c r="AF51" s="26"/>
      <c r="AG51">
        <f t="shared" si="2"/>
        <v>1732.2997491209057</v>
      </c>
      <c r="AI51" s="75">
        <f>PXIL!J51</f>
        <v>0</v>
      </c>
      <c r="AJ51" s="75">
        <f>PXIL!P51</f>
        <v>0</v>
      </c>
      <c r="AK51" s="75">
        <f>RTM_IEX!J51</f>
        <v>14.51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12.086061739943872</v>
      </c>
      <c r="F52">
        <f>GT_Spot!T52</f>
        <v>0</v>
      </c>
      <c r="G52">
        <f>PPCL_NG!T52</f>
        <v>23.14</v>
      </c>
      <c r="H52">
        <f>PPCL_Spot!T52</f>
        <v>13.89</v>
      </c>
      <c r="I52">
        <f>Bawana_NG!T52</f>
        <v>50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525.06191963645927</v>
      </c>
      <c r="P52" s="77">
        <v>29.021345823864948</v>
      </c>
      <c r="Q52" s="77">
        <v>0</v>
      </c>
      <c r="R52" s="80">
        <v>20.7</v>
      </c>
      <c r="S52" s="80">
        <v>0</v>
      </c>
      <c r="T52" s="78">
        <f>SUMPRODUCT(LTA!F52:AJ52,LTA!F$101:AJ$101,LTA!F$105:AJ$105)</f>
        <v>95.13</v>
      </c>
      <c r="U52" s="78">
        <f>SUMPRODUCT(LTA!F52:AJ52,LTA!F$102:AJ$102,LTA!F$105:AJ$105)</f>
        <v>430.02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536.83999999999992</v>
      </c>
      <c r="AB52" s="117">
        <f>-STOA!P52</f>
        <v>0</v>
      </c>
      <c r="AC52">
        <f t="shared" si="0"/>
        <v>15.701482079362361</v>
      </c>
      <c r="AD52">
        <f t="shared" si="1"/>
        <v>1768.5578451209055</v>
      </c>
      <c r="AE52">
        <f>'IDT-1'!F52</f>
        <v>0</v>
      </c>
      <c r="AF52" s="26"/>
      <c r="AG52">
        <f t="shared" si="2"/>
        <v>1768.5578451209055</v>
      </c>
      <c r="AI52" s="75">
        <f>PXIL!J52</f>
        <v>0</v>
      </c>
      <c r="AJ52" s="75">
        <f>PXIL!P52</f>
        <v>0</v>
      </c>
      <c r="AK52" s="75">
        <f>RTM_IEX!J52</f>
        <v>48.37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12.086061739943872</v>
      </c>
      <c r="F53">
        <f>GT_Spot!T53</f>
        <v>0</v>
      </c>
      <c r="G53">
        <f>PPCL_NG!T53</f>
        <v>23.14</v>
      </c>
      <c r="H53">
        <f>PPCL_Spot!T53</f>
        <v>13.89</v>
      </c>
      <c r="I53">
        <f>Bawana_NG!T53</f>
        <v>50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521.28367702285925</v>
      </c>
      <c r="P53" s="77">
        <v>29.021345823864948</v>
      </c>
      <c r="Q53" s="77">
        <v>0</v>
      </c>
      <c r="R53" s="80">
        <v>20.7</v>
      </c>
      <c r="S53" s="80">
        <v>0</v>
      </c>
      <c r="T53" s="78">
        <f>SUMPRODUCT(LTA!F53:AJ53,LTA!F$101:AJ$101,LTA!F$105:AJ$105)</f>
        <v>98.51</v>
      </c>
      <c r="U53" s="78">
        <f>SUMPRODUCT(LTA!F53:AJ53,LTA!F$102:AJ$102,LTA!F$105:AJ$105)</f>
        <v>430.71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536.83999999999992</v>
      </c>
      <c r="AB53" s="117">
        <f>-STOA!P53</f>
        <v>0</v>
      </c>
      <c r="AC53">
        <f t="shared" si="0"/>
        <v>15.74664154436268</v>
      </c>
      <c r="AD53">
        <f t="shared" si="1"/>
        <v>1773.6444430423053</v>
      </c>
      <c r="AE53">
        <f>'IDT-1'!F53</f>
        <v>0</v>
      </c>
      <c r="AF53" s="26"/>
      <c r="AG53">
        <f t="shared" si="2"/>
        <v>1773.6444430423053</v>
      </c>
      <c r="AI53" s="75">
        <f>PXIL!J53</f>
        <v>0</v>
      </c>
      <c r="AJ53" s="75">
        <f>PXIL!P53</f>
        <v>0</v>
      </c>
      <c r="AK53" s="75">
        <f>RTM_IEX!J53</f>
        <v>53.21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12.086061739943872</v>
      </c>
      <c r="F54">
        <f>GT_Spot!T54</f>
        <v>0</v>
      </c>
      <c r="G54">
        <f>PPCL_NG!T54</f>
        <v>23.14</v>
      </c>
      <c r="H54">
        <f>PPCL_Spot!T54</f>
        <v>13.89</v>
      </c>
      <c r="I54">
        <f>Bawana_NG!T54</f>
        <v>50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521.28367702285925</v>
      </c>
      <c r="P54" s="77">
        <v>29.021345823864948</v>
      </c>
      <c r="Q54" s="77">
        <v>0</v>
      </c>
      <c r="R54" s="80">
        <v>20.7</v>
      </c>
      <c r="S54" s="80">
        <v>0</v>
      </c>
      <c r="T54" s="78">
        <f>SUMPRODUCT(LTA!F54:AJ54,LTA!F$101:AJ$101,LTA!F$105:AJ$105)</f>
        <v>101.75</v>
      </c>
      <c r="U54" s="78">
        <f>SUMPRODUCT(LTA!F54:AJ54,LTA!F$102:AJ$102,LTA!F$105:AJ$105)</f>
        <v>429.40999999999997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536.83999999999992</v>
      </c>
      <c r="AB54" s="117">
        <f>-STOA!P54</f>
        <v>0</v>
      </c>
      <c r="AC54">
        <f t="shared" si="0"/>
        <v>15.72112154436268</v>
      </c>
      <c r="AD54">
        <f t="shared" si="1"/>
        <v>1770.7699630423053</v>
      </c>
      <c r="AE54">
        <f>'IDT-1'!F54</f>
        <v>0</v>
      </c>
      <c r="AF54" s="26"/>
      <c r="AG54">
        <f t="shared" si="2"/>
        <v>1770.7699630423053</v>
      </c>
      <c r="AI54" s="75">
        <f>PXIL!J54</f>
        <v>0</v>
      </c>
      <c r="AJ54" s="75">
        <f>PXIL!P54</f>
        <v>0</v>
      </c>
      <c r="AK54" s="75">
        <f>RTM_IEX!J54</f>
        <v>48.37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12.086061739943872</v>
      </c>
      <c r="F55">
        <f>GT_Spot!T55</f>
        <v>0</v>
      </c>
      <c r="G55">
        <f>PPCL_NG!T55</f>
        <v>23.14</v>
      </c>
      <c r="H55">
        <f>PPCL_Spot!T55</f>
        <v>13.89</v>
      </c>
      <c r="I55">
        <f>Bawana_NG!T55</f>
        <v>50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516.78350689206809</v>
      </c>
      <c r="P55" s="77">
        <v>29.021345823864948</v>
      </c>
      <c r="Q55" s="77">
        <v>0</v>
      </c>
      <c r="R55" s="80">
        <v>20.7</v>
      </c>
      <c r="S55" s="80">
        <v>0</v>
      </c>
      <c r="T55" s="78">
        <f>SUMPRODUCT(LTA!F55:AJ55,LTA!F$101:AJ$101,LTA!F$105:AJ$105)</f>
        <v>101.65</v>
      </c>
      <c r="U55" s="78">
        <f>SUMPRODUCT(LTA!F55:AJ55,LTA!F$102:AJ$102,LTA!F$105:AJ$105)</f>
        <v>428.82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536.83999999999992</v>
      </c>
      <c r="AB55" s="117">
        <f>-STOA!P55</f>
        <v>0</v>
      </c>
      <c r="AC55">
        <f t="shared" si="0"/>
        <v>16.048823524209297</v>
      </c>
      <c r="AD55">
        <f t="shared" si="1"/>
        <v>1626.8820909316678</v>
      </c>
      <c r="AE55">
        <f>'IDT-1'!F55</f>
        <v>0</v>
      </c>
      <c r="AF55" s="26"/>
      <c r="AG55">
        <f t="shared" si="2"/>
        <v>1626.8820909316678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-90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12.086061739943872</v>
      </c>
      <c r="F56">
        <f>GT_Spot!T56</f>
        <v>0</v>
      </c>
      <c r="G56">
        <f>PPCL_NG!T56</f>
        <v>23.14</v>
      </c>
      <c r="H56">
        <f>PPCL_Spot!T56</f>
        <v>13.89</v>
      </c>
      <c r="I56">
        <f>Bawana_NG!T56</f>
        <v>50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516.78350689206809</v>
      </c>
      <c r="P56" s="77">
        <v>29.021345823864948</v>
      </c>
      <c r="Q56" s="77">
        <v>0</v>
      </c>
      <c r="R56" s="80">
        <v>20.7</v>
      </c>
      <c r="S56" s="80">
        <v>0</v>
      </c>
      <c r="T56" s="78">
        <f>SUMPRODUCT(LTA!F56:AJ56,LTA!F$101:AJ$101,LTA!F$105:AJ$105)</f>
        <v>113.45</v>
      </c>
      <c r="U56" s="78">
        <f>SUMPRODUCT(LTA!F56:AJ56,LTA!F$102:AJ$102,LTA!F$105:AJ$105)</f>
        <v>427.85999999999996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536.83999999999992</v>
      </c>
      <c r="AB56" s="117">
        <f>-STOA!P56</f>
        <v>0</v>
      </c>
      <c r="AC56">
        <f t="shared" si="0"/>
        <v>16.144215524209297</v>
      </c>
      <c r="AD56">
        <f t="shared" si="1"/>
        <v>1637.6266989316675</v>
      </c>
      <c r="AE56">
        <f>'IDT-1'!F56</f>
        <v>0</v>
      </c>
      <c r="AF56" s="26"/>
      <c r="AG56">
        <f t="shared" si="2"/>
        <v>1637.6266989316675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-90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12.086061739943872</v>
      </c>
      <c r="F57">
        <f>GT_Spot!T57</f>
        <v>0</v>
      </c>
      <c r="G57">
        <f>PPCL_NG!T57</f>
        <v>23.14</v>
      </c>
      <c r="H57">
        <f>PPCL_Spot!T57</f>
        <v>13.89</v>
      </c>
      <c r="I57">
        <f>Bawana_NG!T57</f>
        <v>50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519.22715409878629</v>
      </c>
      <c r="P57" s="77">
        <v>29.021345823864948</v>
      </c>
      <c r="Q57" s="77">
        <v>0</v>
      </c>
      <c r="R57" s="80">
        <v>20.7</v>
      </c>
      <c r="S57" s="80">
        <v>0</v>
      </c>
      <c r="T57" s="78">
        <f>SUMPRODUCT(LTA!F57:AJ57,LTA!F$101:AJ$101,LTA!F$105:AJ$105)</f>
        <v>113.3</v>
      </c>
      <c r="U57" s="78">
        <f>SUMPRODUCT(LTA!F57:AJ57,LTA!F$102:AJ$102,LTA!F$105:AJ$105)</f>
        <v>435.37999999999994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536.83999999999992</v>
      </c>
      <c r="AB57" s="117">
        <f>-STOA!P57</f>
        <v>0</v>
      </c>
      <c r="AC57">
        <f t="shared" si="0"/>
        <v>15.431544142630838</v>
      </c>
      <c r="AD57">
        <f t="shared" si="1"/>
        <v>1738.1530175199641</v>
      </c>
      <c r="AE57">
        <f>'IDT-1'!F57</f>
        <v>0</v>
      </c>
      <c r="AF57" s="26"/>
      <c r="AG57">
        <f t="shared" si="2"/>
        <v>1738.1530175199641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12.086061739943872</v>
      </c>
      <c r="F58">
        <f>GT_Spot!T58</f>
        <v>0</v>
      </c>
      <c r="G58">
        <f>PPCL_NG!T58</f>
        <v>23.14</v>
      </c>
      <c r="H58">
        <f>PPCL_Spot!T58</f>
        <v>13.89</v>
      </c>
      <c r="I58">
        <f>Bawana_NG!T58</f>
        <v>50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519.22715409878629</v>
      </c>
      <c r="P58" s="77">
        <v>29.021345823864948</v>
      </c>
      <c r="Q58" s="77">
        <v>0</v>
      </c>
      <c r="R58" s="80">
        <v>20.7</v>
      </c>
      <c r="S58" s="80">
        <v>0</v>
      </c>
      <c r="T58" s="78">
        <f>SUMPRODUCT(LTA!F58:AJ58,LTA!F$101:AJ$101,LTA!F$105:AJ$105)</f>
        <v>107.68</v>
      </c>
      <c r="U58" s="78">
        <f>SUMPRODUCT(LTA!F58:AJ58,LTA!F$102:AJ$102,LTA!F$105:AJ$105)</f>
        <v>434.89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536.83999999999992</v>
      </c>
      <c r="AB58" s="117">
        <f>-STOA!P58</f>
        <v>0</v>
      </c>
      <c r="AC58">
        <f t="shared" si="0"/>
        <v>15.88852814263084</v>
      </c>
      <c r="AD58">
        <f t="shared" si="1"/>
        <v>1789.6260335199645</v>
      </c>
      <c r="AE58">
        <f>'IDT-1'!F58</f>
        <v>0</v>
      </c>
      <c r="AF58" s="26"/>
      <c r="AG58">
        <f t="shared" si="2"/>
        <v>1789.6260335199645</v>
      </c>
      <c r="AI58" s="75">
        <f>PXIL!J58</f>
        <v>0</v>
      </c>
      <c r="AJ58" s="75">
        <f>PXIL!P58</f>
        <v>0</v>
      </c>
      <c r="AK58" s="75">
        <f>RTM_IEX!J58</f>
        <v>58.04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12.086061739943872</v>
      </c>
      <c r="F59">
        <f>GT_Spot!T59</f>
        <v>0</v>
      </c>
      <c r="G59">
        <f>PPCL_NG!T59</f>
        <v>23.14</v>
      </c>
      <c r="H59">
        <f>PPCL_Spot!T59</f>
        <v>13.89</v>
      </c>
      <c r="I59">
        <f>Bawana_NG!T59</f>
        <v>50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517.8964588003862</v>
      </c>
      <c r="P59" s="77">
        <v>29.021345823864948</v>
      </c>
      <c r="Q59" s="77">
        <v>0</v>
      </c>
      <c r="R59" s="80">
        <v>20.7</v>
      </c>
      <c r="S59" s="80">
        <v>0</v>
      </c>
      <c r="T59" s="78">
        <f>SUMPRODUCT(LTA!F59:AJ59,LTA!F$101:AJ$101,LTA!F$105:AJ$105)</f>
        <v>107.3</v>
      </c>
      <c r="U59" s="78">
        <f>SUMPRODUCT(LTA!F59:AJ59,LTA!F$102:AJ$102,LTA!F$105:AJ$105)</f>
        <v>434.49999999999994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536.83999999999992</v>
      </c>
      <c r="AB59" s="117">
        <f>-STOA!P59</f>
        <v>0</v>
      </c>
      <c r="AC59">
        <f t="shared" si="0"/>
        <v>16.040322024004915</v>
      </c>
      <c r="AD59">
        <f t="shared" si="1"/>
        <v>1806.7235443401903</v>
      </c>
      <c r="AE59">
        <f>'IDT-1'!F59</f>
        <v>0</v>
      </c>
      <c r="AF59" s="26"/>
      <c r="AG59">
        <f t="shared" si="2"/>
        <v>1806.7235443401903</v>
      </c>
      <c r="AI59" s="75">
        <f>PXIL!J59</f>
        <v>0</v>
      </c>
      <c r="AJ59" s="75">
        <f>PXIL!P59</f>
        <v>0</v>
      </c>
      <c r="AK59" s="75">
        <f>RTM_IEX!J59</f>
        <v>77.39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12.084942084942085</v>
      </c>
      <c r="F60">
        <f>GT_Spot!T60</f>
        <v>0</v>
      </c>
      <c r="G60">
        <f>PPCL_NG!T60</f>
        <v>23.14</v>
      </c>
      <c r="H60">
        <f>PPCL_Spot!T60</f>
        <v>13.89</v>
      </c>
      <c r="I60">
        <f>Bawana_NG!T60</f>
        <v>50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594.86665850903012</v>
      </c>
      <c r="P60" s="77">
        <v>29.021345823864948</v>
      </c>
      <c r="Q60" s="77">
        <v>0</v>
      </c>
      <c r="R60" s="80">
        <v>20.7</v>
      </c>
      <c r="S60" s="80">
        <v>0</v>
      </c>
      <c r="T60" s="78">
        <f>SUMPRODUCT(LTA!F60:AJ60,LTA!F$101:AJ$101,LTA!F$105:AJ$105)</f>
        <v>107.06</v>
      </c>
      <c r="U60" s="78">
        <f>SUMPRODUCT(LTA!F60:AJ60,LTA!F$102:AJ$102,LTA!F$105:AJ$105)</f>
        <v>433.79999999999995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536.83999999999992</v>
      </c>
      <c r="AB60" s="117">
        <f>-STOA!P60</f>
        <v>0</v>
      </c>
      <c r="AC60">
        <f t="shared" si="0"/>
        <v>16.879657928476966</v>
      </c>
      <c r="AD60">
        <f t="shared" si="1"/>
        <v>1901.2632884893601</v>
      </c>
      <c r="AE60">
        <f>'IDT-1'!F60</f>
        <v>0</v>
      </c>
      <c r="AF60" s="26"/>
      <c r="AG60">
        <f t="shared" si="2"/>
        <v>1901.2632884893601</v>
      </c>
      <c r="AI60" s="75">
        <f>PXIL!J60</f>
        <v>0</v>
      </c>
      <c r="AJ60" s="75">
        <f>PXIL!P60</f>
        <v>0</v>
      </c>
      <c r="AK60" s="75">
        <f>RTM_IEX!J60</f>
        <v>96.74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12.084942084942085</v>
      </c>
      <c r="F61">
        <f>GT_Spot!T61</f>
        <v>0</v>
      </c>
      <c r="G61">
        <f>PPCL_NG!T61</f>
        <v>23.14</v>
      </c>
      <c r="H61">
        <f>PPCL_Spot!T61</f>
        <v>13.89</v>
      </c>
      <c r="I61">
        <f>Bawana_NG!T61</f>
        <v>50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729.96847737329165</v>
      </c>
      <c r="P61" s="77">
        <v>72.557200509278914</v>
      </c>
      <c r="Q61" s="77">
        <v>0</v>
      </c>
      <c r="R61" s="80">
        <v>20.7</v>
      </c>
      <c r="S61" s="80">
        <v>0</v>
      </c>
      <c r="T61" s="78">
        <f>SUMPRODUCT(LTA!F61:AJ61,LTA!F$101:AJ$101,LTA!F$105:AJ$105)</f>
        <v>106.73</v>
      </c>
      <c r="U61" s="78">
        <f>SUMPRODUCT(LTA!F61:AJ61,LTA!F$102:AJ$102,LTA!F$105:AJ$105)</f>
        <v>447.63999999999993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536.83999999999992</v>
      </c>
      <c r="AB61" s="117">
        <f>-STOA!P61</f>
        <v>0</v>
      </c>
      <c r="AC61">
        <f t="shared" si="0"/>
        <v>18.695839483155595</v>
      </c>
      <c r="AD61">
        <f t="shared" si="1"/>
        <v>1884.8547804843568</v>
      </c>
      <c r="AE61">
        <f>'IDT-1'!F61</f>
        <v>0</v>
      </c>
      <c r="AF61" s="26"/>
      <c r="AG61">
        <f t="shared" si="2"/>
        <v>1884.8547804843568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-110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12.086061739943872</v>
      </c>
      <c r="F62">
        <f>GT_Spot!T62</f>
        <v>0</v>
      </c>
      <c r="G62">
        <f>PPCL_NG!T62</f>
        <v>23.14</v>
      </c>
      <c r="H62">
        <f>PPCL_Spot!T62</f>
        <v>13.89</v>
      </c>
      <c r="I62">
        <f>Bawana_NG!T62</f>
        <v>50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730.15857648249164</v>
      </c>
      <c r="P62" s="77">
        <v>72.557200509278914</v>
      </c>
      <c r="Q62" s="77">
        <v>0</v>
      </c>
      <c r="R62" s="80">
        <v>20.7</v>
      </c>
      <c r="S62" s="80">
        <v>0</v>
      </c>
      <c r="T62" s="78">
        <f>SUMPRODUCT(LTA!F62:AJ62,LTA!F$101:AJ$101,LTA!F$105:AJ$105)</f>
        <v>104.45</v>
      </c>
      <c r="U62" s="78">
        <f>SUMPRODUCT(LTA!F62:AJ62,LTA!F$102:AJ$102,LTA!F$105:AJ$105)</f>
        <v>457.93999999999994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536.83999999999992</v>
      </c>
      <c r="AB62" s="117">
        <f>-STOA!P62</f>
        <v>0</v>
      </c>
      <c r="AC62">
        <f t="shared" si="0"/>
        <v>17.969066731282993</v>
      </c>
      <c r="AD62">
        <f t="shared" si="1"/>
        <v>1983.7927720004316</v>
      </c>
      <c r="AE62">
        <f>'IDT-1'!F62</f>
        <v>0</v>
      </c>
      <c r="AF62" s="26"/>
      <c r="AG62">
        <f t="shared" si="2"/>
        <v>1983.7927720004316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-20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12.086061739943872</v>
      </c>
      <c r="F63">
        <f>GT_Spot!T63</f>
        <v>0</v>
      </c>
      <c r="G63">
        <f>PPCL_NG!T63</f>
        <v>23.14</v>
      </c>
      <c r="H63">
        <f>PPCL_Spot!T63</f>
        <v>15</v>
      </c>
      <c r="I63">
        <f>Bawana_NG!T63</f>
        <v>50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731.86947061289163</v>
      </c>
      <c r="P63" s="77">
        <v>72.557200509278914</v>
      </c>
      <c r="Q63" s="77">
        <v>0</v>
      </c>
      <c r="R63" s="80">
        <v>20.7</v>
      </c>
      <c r="S63" s="80">
        <v>0</v>
      </c>
      <c r="T63" s="78">
        <f>SUMPRODUCT(LTA!F63:AJ63,LTA!F$101:AJ$101,LTA!F$105:AJ$105)</f>
        <v>104.14</v>
      </c>
      <c r="U63" s="78">
        <f>SUMPRODUCT(LTA!F63:AJ63,LTA!F$102:AJ$102,LTA!F$105:AJ$105)</f>
        <v>457.59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536.83999999999992</v>
      </c>
      <c r="AB63" s="117">
        <f>-STOA!P63</f>
        <v>0</v>
      </c>
      <c r="AC63">
        <f t="shared" si="0"/>
        <v>18.343207700518327</v>
      </c>
      <c r="AD63">
        <f t="shared" si="1"/>
        <v>1945.5795251615959</v>
      </c>
      <c r="AE63">
        <f>'IDT-1'!F63</f>
        <v>0</v>
      </c>
      <c r="AF63" s="26"/>
      <c r="AG63">
        <f t="shared" si="2"/>
        <v>1945.5795251615959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-60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12.086061739943872</v>
      </c>
      <c r="F64">
        <f>GT_Spot!T64</f>
        <v>0</v>
      </c>
      <c r="G64">
        <f>PPCL_NG!T64</f>
        <v>23.14</v>
      </c>
      <c r="H64">
        <f>PPCL_Spot!T64</f>
        <v>15</v>
      </c>
      <c r="I64">
        <f>Bawana_NG!T64</f>
        <v>50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731.86947061289163</v>
      </c>
      <c r="P64" s="77">
        <v>72.557200509278914</v>
      </c>
      <c r="Q64" s="77">
        <v>0</v>
      </c>
      <c r="R64" s="80">
        <v>20.7</v>
      </c>
      <c r="S64" s="80">
        <v>0</v>
      </c>
      <c r="T64" s="78">
        <f>SUMPRODUCT(LTA!F64:AJ64,LTA!F$101:AJ$101,LTA!F$105:AJ$105)</f>
        <v>100.44</v>
      </c>
      <c r="U64" s="78">
        <f>SUMPRODUCT(LTA!F64:AJ64,LTA!F$102:AJ$102,LTA!F$105:AJ$105)</f>
        <v>456.96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536.83999999999992</v>
      </c>
      <c r="AB64" s="117">
        <f>-STOA!P64</f>
        <v>0</v>
      </c>
      <c r="AC64">
        <f t="shared" si="0"/>
        <v>17.772416049186607</v>
      </c>
      <c r="AD64">
        <f t="shared" si="1"/>
        <v>2001.8203168129278</v>
      </c>
      <c r="AE64">
        <f>'IDT-1'!F64</f>
        <v>0</v>
      </c>
      <c r="AF64" s="26"/>
      <c r="AG64">
        <f t="shared" si="2"/>
        <v>2001.8203168129278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11.738072965388213</v>
      </c>
      <c r="F65">
        <f>GT_Spot!T65</f>
        <v>0</v>
      </c>
      <c r="G65">
        <f>PPCL_NG!T65</f>
        <v>23.14</v>
      </c>
      <c r="H65">
        <f>PPCL_Spot!T65</f>
        <v>15</v>
      </c>
      <c r="I65">
        <f>Bawana_NG!T65</f>
        <v>50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731.86947061289163</v>
      </c>
      <c r="P65" s="77">
        <v>72.557200509278914</v>
      </c>
      <c r="Q65" s="77">
        <v>0</v>
      </c>
      <c r="R65" s="80">
        <v>20.7</v>
      </c>
      <c r="S65" s="80">
        <v>0</v>
      </c>
      <c r="T65" s="78">
        <f>SUMPRODUCT(LTA!F65:AJ65,LTA!F$101:AJ$101,LTA!F$105:AJ$105)</f>
        <v>100.09</v>
      </c>
      <c r="U65" s="78">
        <f>SUMPRODUCT(LTA!F65:AJ65,LTA!F$102:AJ$102,LTA!F$105:AJ$105)</f>
        <v>454.33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536.83999999999992</v>
      </c>
      <c r="AB65" s="117">
        <f>-STOA!P65</f>
        <v>0</v>
      </c>
      <c r="AC65">
        <f t="shared" si="0"/>
        <v>18.168785747970517</v>
      </c>
      <c r="AD65">
        <f t="shared" si="1"/>
        <v>2046.4659583395883</v>
      </c>
      <c r="AE65">
        <f>'IDT-1'!F65</f>
        <v>0</v>
      </c>
      <c r="AF65" s="26"/>
      <c r="AG65">
        <f t="shared" si="2"/>
        <v>2046.4659583395883</v>
      </c>
      <c r="AI65" s="75">
        <f>PXIL!J65</f>
        <v>0</v>
      </c>
      <c r="AJ65" s="75">
        <f>PXIL!P65</f>
        <v>0</v>
      </c>
      <c r="AK65" s="75">
        <f>RTM_IEX!J65</f>
        <v>48.37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11.738072965388213</v>
      </c>
      <c r="F66">
        <f>GT_Spot!T66</f>
        <v>0</v>
      </c>
      <c r="G66">
        <f>PPCL_NG!T66</f>
        <v>23.14</v>
      </c>
      <c r="H66">
        <f>PPCL_Spot!T66</f>
        <v>18.329999999999998</v>
      </c>
      <c r="I66">
        <f>Bawana_NG!T66</f>
        <v>50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731.86947061289163</v>
      </c>
      <c r="P66" s="77">
        <v>72.557200509278914</v>
      </c>
      <c r="Q66" s="77">
        <v>0</v>
      </c>
      <c r="R66" s="80">
        <v>20.7</v>
      </c>
      <c r="S66" s="80">
        <v>0</v>
      </c>
      <c r="T66" s="78">
        <f>SUMPRODUCT(LTA!F66:AJ66,LTA!F$101:AJ$101,LTA!F$105:AJ$105)</f>
        <v>92.95</v>
      </c>
      <c r="U66" s="78">
        <f>SUMPRODUCT(LTA!F66:AJ66,LTA!F$102:AJ$102,LTA!F$105:AJ$105)</f>
        <v>453.96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536.83999999999992</v>
      </c>
      <c r="AB66" s="117">
        <f>-STOA!P66</f>
        <v>0</v>
      </c>
      <c r="AC66">
        <f t="shared" si="0"/>
        <v>18.132001747970516</v>
      </c>
      <c r="AD66">
        <f t="shared" si="1"/>
        <v>2042.3227423395881</v>
      </c>
      <c r="AE66">
        <f>'IDT-1'!F66</f>
        <v>0</v>
      </c>
      <c r="AF66" s="26"/>
      <c r="AG66">
        <f t="shared" si="2"/>
        <v>2042.3227423395881</v>
      </c>
      <c r="AI66" s="75">
        <f>PXIL!J66</f>
        <v>0</v>
      </c>
      <c r="AJ66" s="75">
        <f>PXIL!P66</f>
        <v>0</v>
      </c>
      <c r="AK66" s="75">
        <f>RTM_IEX!J66</f>
        <v>48.37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12.086061739943872</v>
      </c>
      <c r="F67">
        <f>GT_Spot!T67</f>
        <v>0</v>
      </c>
      <c r="G67">
        <f>PPCL_NG!T67</f>
        <v>23.14</v>
      </c>
      <c r="H67">
        <f>PPCL_Spot!T67</f>
        <v>18.329999999999998</v>
      </c>
      <c r="I67">
        <f>Bawana_NG!T67</f>
        <v>50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732.50433945601469</v>
      </c>
      <c r="P67" s="77">
        <v>72.557200509278914</v>
      </c>
      <c r="Q67" s="77">
        <v>0</v>
      </c>
      <c r="R67" s="80">
        <v>20.7</v>
      </c>
      <c r="S67" s="80">
        <v>0</v>
      </c>
      <c r="T67" s="78">
        <f>SUMPRODUCT(LTA!F67:AJ67,LTA!F$101:AJ$101,LTA!F$105:AJ$105)</f>
        <v>85.87</v>
      </c>
      <c r="U67" s="78">
        <f>SUMPRODUCT(LTA!F67:AJ67,LTA!F$102:AJ$102,LTA!F$105:AJ$105)</f>
        <v>445.80999999999995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536.83999999999992</v>
      </c>
      <c r="AB67" s="117">
        <f>-STOA!P67</f>
        <v>0</v>
      </c>
      <c r="AC67">
        <f t="shared" si="0"/>
        <v>19.001471298557341</v>
      </c>
      <c r="AD67">
        <f t="shared" si="1"/>
        <v>1818.83613040668</v>
      </c>
      <c r="AE67">
        <f>'IDT-1'!F67</f>
        <v>0</v>
      </c>
      <c r="AF67" s="26"/>
      <c r="AG67">
        <f t="shared" si="2"/>
        <v>1818.83613040668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-160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12.083459328696703</v>
      </c>
      <c r="F68">
        <f>GT_Spot!T68</f>
        <v>0</v>
      </c>
      <c r="G68">
        <f>PPCL_NG!T68</f>
        <v>23.14</v>
      </c>
      <c r="H68">
        <f>PPCL_Spot!T68</f>
        <v>18.329999999999998</v>
      </c>
      <c r="I68">
        <f>Bawana_NG!T68</f>
        <v>50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732.50525502315611</v>
      </c>
      <c r="P68" s="77">
        <v>72.557200509278914</v>
      </c>
      <c r="Q68" s="77">
        <v>0</v>
      </c>
      <c r="R68" s="80">
        <v>20.7</v>
      </c>
      <c r="S68" s="80">
        <v>0</v>
      </c>
      <c r="T68" s="78">
        <f>SUMPRODUCT(LTA!F68:AJ68,LTA!F$101:AJ$101,LTA!F$105:AJ$105)</f>
        <v>20.66</v>
      </c>
      <c r="U68" s="78">
        <f>SUMPRODUCT(LTA!F68:AJ68,LTA!F$102:AJ$102,LTA!F$105:AJ$105)</f>
        <v>443.58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536.83999999999992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18.052859353441395</v>
      </c>
      <c r="AD68">
        <f t="shared" ref="AD68:AD98" si="4">SUM(B68:AB68,AI68:AR68)-AC68</f>
        <v>1792.3430555076902</v>
      </c>
      <c r="AE68">
        <f>'IDT-1'!F68</f>
        <v>0</v>
      </c>
      <c r="AF68" s="26"/>
      <c r="AG68">
        <f t="shared" ref="AG68:AG98" si="5">SUM(AD68:AF68)</f>
        <v>1792.3430555076902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-120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12.083459328696703</v>
      </c>
      <c r="F69">
        <f>GT_Spot!T69</f>
        <v>0</v>
      </c>
      <c r="G69">
        <f>PPCL_NG!T69</f>
        <v>23.14</v>
      </c>
      <c r="H69">
        <f>PPCL_Spot!T69</f>
        <v>18.329999999999998</v>
      </c>
      <c r="I69">
        <f>Bawana_NG!T69</f>
        <v>50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738.67058527045833</v>
      </c>
      <c r="P69" s="77">
        <v>72.557200509278914</v>
      </c>
      <c r="Q69" s="77">
        <v>0</v>
      </c>
      <c r="R69" s="80">
        <v>17.670000000000002</v>
      </c>
      <c r="S69" s="80">
        <v>0</v>
      </c>
      <c r="T69" s="78">
        <f>SUMPRODUCT(LTA!F69:AJ69,LTA!F$101:AJ$101,LTA!F$105:AJ$105)</f>
        <v>20.79</v>
      </c>
      <c r="U69" s="78">
        <f>SUMPRODUCT(LTA!F69:AJ69,LTA!F$102:AJ$102,LTA!F$105:AJ$105)</f>
        <v>393.27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536.83999999999992</v>
      </c>
      <c r="AB69" s="117">
        <f>-STOA!P69</f>
        <v>0</v>
      </c>
      <c r="AC69">
        <f t="shared" si="3"/>
        <v>18.34911646139328</v>
      </c>
      <c r="AD69">
        <f t="shared" si="4"/>
        <v>1665.0021286470403</v>
      </c>
      <c r="AE69">
        <f>'IDT-1'!F69</f>
        <v>0</v>
      </c>
      <c r="AF69" s="26"/>
      <c r="AG69">
        <f t="shared" si="5"/>
        <v>1665.0021286470403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-200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12.083459328696703</v>
      </c>
      <c r="F70">
        <f>GT_Spot!T70</f>
        <v>0</v>
      </c>
      <c r="G70">
        <f>PPCL_NG!T70</f>
        <v>23.14</v>
      </c>
      <c r="H70">
        <f>PPCL_Spot!T70</f>
        <v>18.329999999999998</v>
      </c>
      <c r="I70">
        <f>Bawana_NG!T70</f>
        <v>50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738.67058527045833</v>
      </c>
      <c r="P70" s="77">
        <v>72.557200509278914</v>
      </c>
      <c r="Q70" s="77">
        <v>0</v>
      </c>
      <c r="R70" s="80">
        <v>15.37</v>
      </c>
      <c r="S70" s="80">
        <v>0</v>
      </c>
      <c r="T70" s="78">
        <f>SUMPRODUCT(LTA!F70:AJ70,LTA!F$101:AJ$101,LTA!F$105:AJ$105)</f>
        <v>20.900000000000002</v>
      </c>
      <c r="U70" s="78">
        <f>SUMPRODUCT(LTA!F70:AJ70,LTA!F$102:AJ$102,LTA!F$105:AJ$105)</f>
        <v>392.37999999999994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536.83999999999992</v>
      </c>
      <c r="AB70" s="117">
        <f>-STOA!P70</f>
        <v>0</v>
      </c>
      <c r="AC70">
        <f t="shared" si="3"/>
        <v>18.233231186171331</v>
      </c>
      <c r="AD70">
        <f t="shared" si="4"/>
        <v>1672.0380139222625</v>
      </c>
      <c r="AE70">
        <f>'IDT-1'!F70</f>
        <v>0</v>
      </c>
      <c r="AF70" s="26"/>
      <c r="AG70">
        <f t="shared" si="5"/>
        <v>1672.0380139222625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-190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10.227642276422763</v>
      </c>
      <c r="F71">
        <f>GT_Spot!T71</f>
        <v>0</v>
      </c>
      <c r="G71">
        <f>PPCL_NG!T71</f>
        <v>23.14</v>
      </c>
      <c r="H71">
        <f>PPCL_Spot!T71</f>
        <v>17.22</v>
      </c>
      <c r="I71">
        <f>Bawana_NG!T71</f>
        <v>50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686.37641031935618</v>
      </c>
      <c r="P71" s="77">
        <v>72.557200509278914</v>
      </c>
      <c r="Q71" s="77">
        <v>0</v>
      </c>
      <c r="R71" s="80">
        <v>13.542178950756355</v>
      </c>
      <c r="S71" s="80">
        <v>0</v>
      </c>
      <c r="T71" s="78">
        <f>SUMPRODUCT(LTA!F71:AJ71,LTA!F$101:AJ$101,LTA!F$105:AJ$105)</f>
        <v>21.02</v>
      </c>
      <c r="U71" s="78">
        <f>SUMPRODUCT(LTA!F71:AJ71,LTA!F$102:AJ$102,LTA!F$105:AJ$105)</f>
        <v>392.33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536.83999999999992</v>
      </c>
      <c r="AB71" s="117">
        <f>-STOA!P71</f>
        <v>0</v>
      </c>
      <c r="AC71">
        <f t="shared" si="3"/>
        <v>16.044630202091163</v>
      </c>
      <c r="AD71">
        <f t="shared" si="4"/>
        <v>1807.2088018537229</v>
      </c>
      <c r="AE71">
        <f>'IDT-1'!F71</f>
        <v>0</v>
      </c>
      <c r="AF71" s="26"/>
      <c r="AG71">
        <f t="shared" si="5"/>
        <v>1807.2088018537229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10.227642276422763</v>
      </c>
      <c r="F72">
        <f>GT_Spot!T72</f>
        <v>0</v>
      </c>
      <c r="G72">
        <f>PPCL_NG!T72</f>
        <v>23.14</v>
      </c>
      <c r="H72">
        <f>PPCL_Spot!T72</f>
        <v>17.22</v>
      </c>
      <c r="I72">
        <f>Bawana_NG!T72</f>
        <v>50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737.64497724859757</v>
      </c>
      <c r="P72" s="77">
        <v>72.557200509278914</v>
      </c>
      <c r="Q72" s="77">
        <v>0</v>
      </c>
      <c r="R72" s="80">
        <v>12.540000000000001</v>
      </c>
      <c r="S72" s="80">
        <v>0</v>
      </c>
      <c r="T72" s="78">
        <f>SUMPRODUCT(LTA!F72:AJ72,LTA!F$101:AJ$101,LTA!F$105:AJ$105)</f>
        <v>21.07</v>
      </c>
      <c r="U72" s="78">
        <f>SUMPRODUCT(LTA!F72:AJ72,LTA!F$102:AJ$102,LTA!F$105:AJ$105)</f>
        <v>387.13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536.83999999999992</v>
      </c>
      <c r="AB72" s="117">
        <f>-STOA!P72</f>
        <v>0</v>
      </c>
      <c r="AC72">
        <f t="shared" si="3"/>
        <v>16.619216966745739</v>
      </c>
      <c r="AD72">
        <f t="shared" si="4"/>
        <v>1831.7506030675536</v>
      </c>
      <c r="AE72">
        <f>'IDT-1'!F72</f>
        <v>0</v>
      </c>
      <c r="AF72" s="26"/>
      <c r="AG72">
        <f t="shared" si="5"/>
        <v>1831.7506030675536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-20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12.083459328696703</v>
      </c>
      <c r="F73">
        <f>GT_Spot!T73</f>
        <v>0</v>
      </c>
      <c r="G73">
        <f>PPCL_NG!T73</f>
        <v>23.14</v>
      </c>
      <c r="H73">
        <f>PPCL_Spot!T73</f>
        <v>17.22</v>
      </c>
      <c r="I73">
        <f>Bawana_NG!T73</f>
        <v>50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734.72940987819743</v>
      </c>
      <c r="P73" s="77">
        <v>72.557200509278914</v>
      </c>
      <c r="Q73" s="77">
        <v>0</v>
      </c>
      <c r="R73" s="80">
        <v>8.65</v>
      </c>
      <c r="S73" s="80">
        <v>0</v>
      </c>
      <c r="T73" s="78">
        <f>SUMPRODUCT(LTA!F73:AJ73,LTA!F$101:AJ$101,LTA!F$105:AJ$105)</f>
        <v>21.130000000000003</v>
      </c>
      <c r="U73" s="78">
        <f>SUMPRODUCT(LTA!F73:AJ73,LTA!F$102:AJ$102,LTA!F$105:AJ$105)</f>
        <v>378.83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536.83999999999992</v>
      </c>
      <c r="AB73" s="117">
        <f>-STOA!P73</f>
        <v>0</v>
      </c>
      <c r="AC73">
        <f t="shared" si="3"/>
        <v>16.813881627223065</v>
      </c>
      <c r="AD73">
        <f t="shared" si="4"/>
        <v>1783.3661880889499</v>
      </c>
      <c r="AE73">
        <f>'IDT-1'!F73</f>
        <v>0</v>
      </c>
      <c r="AF73" s="26"/>
      <c r="AG73">
        <f t="shared" si="5"/>
        <v>1783.3661880889499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-55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12.083459328696703</v>
      </c>
      <c r="F74">
        <f>GT_Spot!T74</f>
        <v>0</v>
      </c>
      <c r="G74">
        <f>PPCL_NG!T74</f>
        <v>23.14</v>
      </c>
      <c r="H74">
        <f>PPCL_Spot!T74</f>
        <v>17.22</v>
      </c>
      <c r="I74">
        <f>Bawana_NG!T74</f>
        <v>50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737.25388854819744</v>
      </c>
      <c r="P74" s="77">
        <v>72.557200509278914</v>
      </c>
      <c r="Q74" s="77">
        <v>0</v>
      </c>
      <c r="R74" s="80">
        <v>5.7</v>
      </c>
      <c r="S74" s="80">
        <v>0</v>
      </c>
      <c r="T74" s="78">
        <f>SUMPRODUCT(LTA!F74:AJ74,LTA!F$101:AJ$101,LTA!F$105:AJ$105)</f>
        <v>20.610000000000003</v>
      </c>
      <c r="U74" s="78">
        <f>SUMPRODUCT(LTA!F74:AJ74,LTA!F$102:AJ$102,LTA!F$105:AJ$105)</f>
        <v>378.27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-23</v>
      </c>
      <c r="AA74" s="117">
        <f>STOA!J74</f>
        <v>536.83999999999992</v>
      </c>
      <c r="AB74" s="117">
        <f>-STOA!P74</f>
        <v>0</v>
      </c>
      <c r="AC74">
        <f t="shared" si="3"/>
        <v>17.00482997252956</v>
      </c>
      <c r="AD74">
        <f t="shared" si="4"/>
        <v>1758.6697184136435</v>
      </c>
      <c r="AE74">
        <f>'IDT-1'!F74</f>
        <v>0</v>
      </c>
      <c r="AF74" s="26"/>
      <c r="AG74">
        <f t="shared" si="5"/>
        <v>1758.6697184136435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-55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12.192319322648927</v>
      </c>
      <c r="F75">
        <f>GT_Spot!T75</f>
        <v>0</v>
      </c>
      <c r="G75">
        <f>PPCL_NG!T75</f>
        <v>23.14</v>
      </c>
      <c r="H75">
        <f>PPCL_Spot!T75</f>
        <v>17.22</v>
      </c>
      <c r="I75">
        <f>Bawana_NG!T75</f>
        <v>50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691.10628510815593</v>
      </c>
      <c r="P75" s="77">
        <v>72.557200509278914</v>
      </c>
      <c r="Q75" s="77">
        <v>0</v>
      </c>
      <c r="R75" s="80">
        <v>0</v>
      </c>
      <c r="S75" s="80">
        <v>0</v>
      </c>
      <c r="T75" s="78">
        <f>SUMPRODUCT(LTA!F75:AJ75,LTA!F$101:AJ$101,LTA!F$105:AJ$105)</f>
        <v>20.16</v>
      </c>
      <c r="U75" s="78">
        <f>SUMPRODUCT(LTA!F75:AJ75,LTA!F$102:AJ$102,LTA!F$105:AJ$105)</f>
        <v>376.9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-35</v>
      </c>
      <c r="AA75" s="117">
        <f>STOA!J75</f>
        <v>536.83999999999992</v>
      </c>
      <c r="AB75" s="117">
        <f>-STOA!P75</f>
        <v>0</v>
      </c>
      <c r="AC75">
        <f t="shared" si="3"/>
        <v>17.305910124634963</v>
      </c>
      <c r="AD75">
        <f t="shared" si="4"/>
        <v>1617.8098948154486</v>
      </c>
      <c r="AE75">
        <f>'IDT-1'!F75</f>
        <v>0</v>
      </c>
      <c r="AF75" s="26"/>
      <c r="AG75">
        <f t="shared" si="5"/>
        <v>1617.8098948154486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-130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12.192319322648927</v>
      </c>
      <c r="F76">
        <f>GT_Spot!T76</f>
        <v>0</v>
      </c>
      <c r="G76">
        <f>PPCL_NG!T76</f>
        <v>23.14</v>
      </c>
      <c r="H76">
        <f>PPCL_Spot!T76</f>
        <v>17.22</v>
      </c>
      <c r="I76">
        <f>Bawana_NG!T76</f>
        <v>50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749.06808969025496</v>
      </c>
      <c r="P76" s="77">
        <v>72.557200509278914</v>
      </c>
      <c r="Q76" s="77">
        <v>0</v>
      </c>
      <c r="R76" s="80">
        <v>0</v>
      </c>
      <c r="S76" s="80">
        <v>0</v>
      </c>
      <c r="T76" s="78">
        <f>SUMPRODUCT(LTA!F76:AJ76,LTA!F$101:AJ$101,LTA!F$105:AJ$105)</f>
        <v>19.75</v>
      </c>
      <c r="U76" s="78">
        <f>SUMPRODUCT(LTA!F76:AJ76,LTA!F$102:AJ$102,LTA!F$105:AJ$105)</f>
        <v>376.06999999999994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-94</v>
      </c>
      <c r="AA76" s="117">
        <f>STOA!J76</f>
        <v>536.83999999999992</v>
      </c>
      <c r="AB76" s="117">
        <f>-STOA!P76</f>
        <v>0</v>
      </c>
      <c r="AC76">
        <f t="shared" si="3"/>
        <v>17.707402602213289</v>
      </c>
      <c r="AD76">
        <f t="shared" si="4"/>
        <v>1685.1302069199694</v>
      </c>
      <c r="AE76">
        <f>'IDT-1'!F76</f>
        <v>0</v>
      </c>
      <c r="AF76" s="26"/>
      <c r="AG76">
        <f t="shared" si="5"/>
        <v>1685.1302069199694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-60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12.192319322648927</v>
      </c>
      <c r="F77">
        <f>GT_Spot!T77</f>
        <v>0</v>
      </c>
      <c r="G77">
        <f>PPCL_NG!T77</f>
        <v>23.14</v>
      </c>
      <c r="H77">
        <f>PPCL_Spot!T77</f>
        <v>17.22</v>
      </c>
      <c r="I77">
        <f>Bawana_NG!T77</f>
        <v>69.59999999999998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750.63010049649972</v>
      </c>
      <c r="P77" s="77">
        <v>72.557200509278914</v>
      </c>
      <c r="Q77" s="77">
        <v>0</v>
      </c>
      <c r="R77" s="80">
        <v>0</v>
      </c>
      <c r="S77" s="80">
        <v>0</v>
      </c>
      <c r="T77" s="78">
        <f>SUMPRODUCT(LTA!F77:AJ77,LTA!F$101:AJ$101,LTA!F$105:AJ$105)</f>
        <v>13.33</v>
      </c>
      <c r="U77" s="78">
        <f>SUMPRODUCT(LTA!F77:AJ77,LTA!F$102:AJ$102,LTA!F$105:AJ$105)</f>
        <v>374.09999999999997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-283</v>
      </c>
      <c r="AA77" s="117">
        <f>STOA!J77</f>
        <v>536.83999999999992</v>
      </c>
      <c r="AB77" s="117">
        <f>-STOA!P77</f>
        <v>0</v>
      </c>
      <c r="AC77">
        <f t="shared" si="3"/>
        <v>19.816386747671437</v>
      </c>
      <c r="AD77">
        <f t="shared" si="4"/>
        <v>1663.5332335807559</v>
      </c>
      <c r="AE77">
        <f>'IDT-1'!F77</f>
        <v>0</v>
      </c>
      <c r="AF77" s="26"/>
      <c r="AG77">
        <f t="shared" si="5"/>
        <v>1663.5332335807559</v>
      </c>
      <c r="AI77" s="75">
        <f>PXIL!J77</f>
        <v>0</v>
      </c>
      <c r="AJ77" s="75">
        <f>PXIL!P77</f>
        <v>0</v>
      </c>
      <c r="AK77" s="75">
        <f>RTM_IEX!J77</f>
        <v>96.74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12.192319322648927</v>
      </c>
      <c r="F78">
        <f>GT_Spot!T78</f>
        <v>0</v>
      </c>
      <c r="G78">
        <f>PPCL_NG!T78</f>
        <v>23.14</v>
      </c>
      <c r="H78">
        <f>PPCL_Spot!T78</f>
        <v>17.22</v>
      </c>
      <c r="I78">
        <f>Bawana_NG!T78</f>
        <v>69.59999999999998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753.73427420713472</v>
      </c>
      <c r="P78" s="77">
        <v>72.557200509278914</v>
      </c>
      <c r="Q78" s="77">
        <v>0</v>
      </c>
      <c r="R78" s="80">
        <v>0</v>
      </c>
      <c r="S78" s="80">
        <v>0</v>
      </c>
      <c r="T78" s="78">
        <f>SUMPRODUCT(LTA!F78:AJ78,LTA!F$101:AJ$101,LTA!F$105:AJ$105)</f>
        <v>6.67</v>
      </c>
      <c r="U78" s="78">
        <f>SUMPRODUCT(LTA!F78:AJ78,LTA!F$102:AJ$102,LTA!F$105:AJ$105)</f>
        <v>371.9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-310</v>
      </c>
      <c r="AA78" s="117">
        <f>STOA!J78</f>
        <v>536.83999999999992</v>
      </c>
      <c r="AB78" s="117">
        <f>-STOA!P78</f>
        <v>0</v>
      </c>
      <c r="AC78">
        <f t="shared" si="3"/>
        <v>20.175724919424297</v>
      </c>
      <c r="AD78">
        <f t="shared" si="4"/>
        <v>1649.7680691196379</v>
      </c>
      <c r="AE78">
        <f>'IDT-1'!F78</f>
        <v>0</v>
      </c>
      <c r="AF78" s="26"/>
      <c r="AG78">
        <f t="shared" si="5"/>
        <v>1649.7680691196379</v>
      </c>
      <c r="AI78" s="75">
        <f>PXIL!J78</f>
        <v>0</v>
      </c>
      <c r="AJ78" s="75">
        <f>PXIL!P78</f>
        <v>0</v>
      </c>
      <c r="AK78" s="75">
        <f>RTM_IEX!J78</f>
        <v>116.09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12.192319322648927</v>
      </c>
      <c r="F79">
        <f>GT_Spot!T79</f>
        <v>0</v>
      </c>
      <c r="G79">
        <f>PPCL_NG!T79</f>
        <v>23.14</v>
      </c>
      <c r="H79">
        <f>PPCL_Spot!T79</f>
        <v>17.22</v>
      </c>
      <c r="I79">
        <f>Bawana_NG!T79</f>
        <v>69.37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757.20615396429378</v>
      </c>
      <c r="P79" s="77">
        <v>72.557200509278914</v>
      </c>
      <c r="Q79" s="77">
        <v>0</v>
      </c>
      <c r="R79" s="80">
        <v>0</v>
      </c>
      <c r="S79" s="80">
        <v>0</v>
      </c>
      <c r="T79" s="78">
        <f>SUMPRODUCT(LTA!F79:AJ79,LTA!F$101:AJ$101,LTA!F$105:AJ$105)</f>
        <v>2.87</v>
      </c>
      <c r="U79" s="78">
        <f>SUMPRODUCT(LTA!F79:AJ79,LTA!F$102:AJ$102,LTA!F$105:AJ$105)</f>
        <v>369.53999999999996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-318</v>
      </c>
      <c r="AA79" s="117">
        <f>STOA!J79</f>
        <v>536.83999999999992</v>
      </c>
      <c r="AB79" s="117">
        <f>-STOA!P79</f>
        <v>0</v>
      </c>
      <c r="AC79">
        <f t="shared" si="3"/>
        <v>19.710230481464858</v>
      </c>
      <c r="AD79">
        <f t="shared" si="4"/>
        <v>1581.2654433147566</v>
      </c>
      <c r="AE79">
        <f>'IDT-1'!F79</f>
        <v>0</v>
      </c>
      <c r="AF79" s="26"/>
      <c r="AG79">
        <f t="shared" si="5"/>
        <v>1581.2654433147566</v>
      </c>
      <c r="AI79" s="75">
        <f>PXIL!J79</f>
        <v>0</v>
      </c>
      <c r="AJ79" s="75">
        <f>PXIL!P79</f>
        <v>0</v>
      </c>
      <c r="AK79" s="75">
        <f>RTM_IEX!J79</f>
        <v>58.04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12.192319322648927</v>
      </c>
      <c r="F80">
        <f>GT_Spot!T80</f>
        <v>0</v>
      </c>
      <c r="G80">
        <f>PPCL_NG!T80</f>
        <v>23.14</v>
      </c>
      <c r="H80">
        <f>PPCL_Spot!T80</f>
        <v>17.22</v>
      </c>
      <c r="I80">
        <f>Bawana_NG!T80</f>
        <v>69.37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762.50635726032351</v>
      </c>
      <c r="P80" s="77">
        <v>72.557200509278914</v>
      </c>
      <c r="Q80" s="77">
        <v>0</v>
      </c>
      <c r="R80" s="80">
        <v>0</v>
      </c>
      <c r="S80" s="80">
        <v>0</v>
      </c>
      <c r="T80" s="78">
        <f>SUMPRODUCT(LTA!F80:AJ80,LTA!F$101:AJ$101,LTA!F$105:AJ$105)</f>
        <v>0.95</v>
      </c>
      <c r="U80" s="78">
        <f>SUMPRODUCT(LTA!F80:AJ80,LTA!F$102:AJ$102,LTA!F$105:AJ$105)</f>
        <v>367.46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-317</v>
      </c>
      <c r="AA80" s="117">
        <f>STOA!J80</f>
        <v>536.83999999999992</v>
      </c>
      <c r="AB80" s="117">
        <f>-STOA!P80</f>
        <v>0</v>
      </c>
      <c r="AC80">
        <f t="shared" si="3"/>
        <v>20.053354142947729</v>
      </c>
      <c r="AD80">
        <f t="shared" si="4"/>
        <v>1621.9225229493036</v>
      </c>
      <c r="AE80">
        <f>'IDT-1'!F80</f>
        <v>0</v>
      </c>
      <c r="AF80" s="26"/>
      <c r="AG80">
        <f t="shared" si="5"/>
        <v>1621.9225229493036</v>
      </c>
      <c r="AI80" s="75">
        <f>PXIL!J80</f>
        <v>0</v>
      </c>
      <c r="AJ80" s="75">
        <f>PXIL!P80</f>
        <v>0</v>
      </c>
      <c r="AK80" s="75">
        <f>RTM_IEX!J80</f>
        <v>96.74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12.192319322648927</v>
      </c>
      <c r="F81">
        <f>GT_Spot!T81</f>
        <v>0</v>
      </c>
      <c r="G81">
        <f>PPCL_NG!T81</f>
        <v>23.14</v>
      </c>
      <c r="H81">
        <f>PPCL_Spot!T81</f>
        <v>17.22</v>
      </c>
      <c r="I81">
        <f>Bawana_NG!T81</f>
        <v>64.16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762.5234013972306</v>
      </c>
      <c r="P81" s="77">
        <v>72.557200509278914</v>
      </c>
      <c r="Q81" s="77">
        <v>0</v>
      </c>
      <c r="R81" s="80">
        <v>0</v>
      </c>
      <c r="S81" s="80">
        <v>0</v>
      </c>
      <c r="T81" s="78">
        <f>SUMPRODUCT(LTA!F81:AJ81,LTA!F$101:AJ$101,LTA!F$105:AJ$105)</f>
        <v>7.0000000000000007E-2</v>
      </c>
      <c r="U81" s="78">
        <f>SUMPRODUCT(LTA!F81:AJ81,LTA!F$102:AJ$102,LTA!F$105:AJ$105)</f>
        <v>363.2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-291</v>
      </c>
      <c r="AA81" s="117">
        <f>STOA!J81</f>
        <v>536.83999999999992</v>
      </c>
      <c r="AB81" s="117">
        <f>-STOA!P81</f>
        <v>0</v>
      </c>
      <c r="AC81">
        <f t="shared" si="3"/>
        <v>19.731592815775432</v>
      </c>
      <c r="AD81">
        <f t="shared" si="4"/>
        <v>1637.911328413383</v>
      </c>
      <c r="AE81">
        <f>'IDT-1'!F81</f>
        <v>-7.4960000000000004</v>
      </c>
      <c r="AF81" s="26"/>
      <c r="AG81">
        <f t="shared" si="5"/>
        <v>1630.4153284133829</v>
      </c>
      <c r="AI81" s="75">
        <f>PXIL!J81</f>
        <v>0</v>
      </c>
      <c r="AJ81" s="75">
        <f>PXIL!P81</f>
        <v>0</v>
      </c>
      <c r="AK81" s="75">
        <f>RTM_IEX!J81</f>
        <v>96.74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12.192319322648927</v>
      </c>
      <c r="F82">
        <f>GT_Spot!T82</f>
        <v>0</v>
      </c>
      <c r="G82">
        <f>PPCL_NG!T82</f>
        <v>23.14</v>
      </c>
      <c r="H82">
        <f>PPCL_Spot!T82</f>
        <v>17.22</v>
      </c>
      <c r="I82">
        <f>Bawana_NG!T82</f>
        <v>64.16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762.5234013972306</v>
      </c>
      <c r="P82" s="77">
        <v>72.557200509278914</v>
      </c>
      <c r="Q82" s="77">
        <v>0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362.84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-265</v>
      </c>
      <c r="AA82" s="117">
        <f>STOA!J82</f>
        <v>536.83999999999992</v>
      </c>
      <c r="AB82" s="117">
        <f>-STOA!P82</f>
        <v>0</v>
      </c>
      <c r="AC82">
        <f t="shared" si="3"/>
        <v>19.113913500198354</v>
      </c>
      <c r="AD82">
        <f t="shared" si="4"/>
        <v>1620.5690077289601</v>
      </c>
      <c r="AE82">
        <f>'IDT-1'!F82</f>
        <v>-22.489000000000001</v>
      </c>
      <c r="AF82" s="26"/>
      <c r="AG82">
        <f t="shared" si="5"/>
        <v>1598.08000772896</v>
      </c>
      <c r="AI82" s="75">
        <f>PXIL!J82</f>
        <v>0</v>
      </c>
      <c r="AJ82" s="75">
        <f>PXIL!P82</f>
        <v>0</v>
      </c>
      <c r="AK82" s="75">
        <f>RTM_IEX!J82</f>
        <v>53.21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12.192319322648927</v>
      </c>
      <c r="F83">
        <f>GT_Spot!T83</f>
        <v>0</v>
      </c>
      <c r="G83">
        <f>PPCL_NG!T83</f>
        <v>23.14</v>
      </c>
      <c r="H83">
        <f>PPCL_Spot!T83</f>
        <v>17.22</v>
      </c>
      <c r="I83">
        <f>Bawana_NG!T83</f>
        <v>64.16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761.87953159641017</v>
      </c>
      <c r="P83" s="77">
        <v>72.557200509278914</v>
      </c>
      <c r="Q83" s="77">
        <v>0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356.26999999999992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-253</v>
      </c>
      <c r="AA83" s="117">
        <f>STOA!J83</f>
        <v>536.83999999999992</v>
      </c>
      <c r="AB83" s="117">
        <f>-STOA!P83</f>
        <v>0</v>
      </c>
      <c r="AC83">
        <f t="shared" si="3"/>
        <v>19.071581915684789</v>
      </c>
      <c r="AD83">
        <f t="shared" si="4"/>
        <v>1639.9074695126531</v>
      </c>
      <c r="AE83">
        <f>'IDT-1'!F83</f>
        <v>-25.949000000000002</v>
      </c>
      <c r="AF83" s="26"/>
      <c r="AG83">
        <f t="shared" si="5"/>
        <v>1613.958469512653</v>
      </c>
      <c r="AI83" s="75">
        <f>PXIL!J83</f>
        <v>0</v>
      </c>
      <c r="AJ83" s="75">
        <f>PXIL!P83</f>
        <v>0</v>
      </c>
      <c r="AK83" s="75">
        <f>RTM_IEX!J83</f>
        <v>67.72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12.192319322648927</v>
      </c>
      <c r="F84">
        <f>GT_Spot!T84</f>
        <v>0</v>
      </c>
      <c r="G84">
        <f>PPCL_NG!T84</f>
        <v>23.14</v>
      </c>
      <c r="H84">
        <f>PPCL_Spot!T84</f>
        <v>17.22</v>
      </c>
      <c r="I84">
        <f>Bawana_NG!T84</f>
        <v>64.16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761.87953159641017</v>
      </c>
      <c r="P84" s="77">
        <v>72.557200509278914</v>
      </c>
      <c r="Q84" s="77">
        <v>0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355.86999999999995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-214</v>
      </c>
      <c r="AA84" s="117">
        <f>STOA!J84</f>
        <v>536.83999999999992</v>
      </c>
      <c r="AB84" s="117">
        <f>-STOA!P84</f>
        <v>0</v>
      </c>
      <c r="AC84">
        <f t="shared" si="3"/>
        <v>18.892094942319172</v>
      </c>
      <c r="AD84">
        <f t="shared" si="4"/>
        <v>1698.0369564860187</v>
      </c>
      <c r="AE84">
        <f>'IDT-1'!F84</f>
        <v>-57.664000000000001</v>
      </c>
      <c r="AF84" s="26"/>
      <c r="AG84">
        <f t="shared" si="5"/>
        <v>1640.3729564860187</v>
      </c>
      <c r="AI84" s="75">
        <f>PXIL!J84</f>
        <v>0</v>
      </c>
      <c r="AJ84" s="75">
        <f>PXIL!P84</f>
        <v>0</v>
      </c>
      <c r="AK84" s="75">
        <f>RTM_IEX!J84</f>
        <v>87.07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12.192319322648927</v>
      </c>
      <c r="F85">
        <f>GT_Spot!T85</f>
        <v>0</v>
      </c>
      <c r="G85">
        <f>PPCL_NG!T85</f>
        <v>23.14</v>
      </c>
      <c r="H85">
        <f>PPCL_Spot!T85</f>
        <v>17.22</v>
      </c>
      <c r="I85">
        <f>Bawana_NG!T85</f>
        <v>64.16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758.91595763549606</v>
      </c>
      <c r="P85" s="77">
        <v>72.557200509278914</v>
      </c>
      <c r="Q85" s="77">
        <v>0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355.64999999999992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-181</v>
      </c>
      <c r="AA85" s="117">
        <f>STOA!J85</f>
        <v>536.83999999999992</v>
      </c>
      <c r="AB85" s="117">
        <f>-STOA!P85</f>
        <v>0</v>
      </c>
      <c r="AC85">
        <f t="shared" si="3"/>
        <v>17.804885283230682</v>
      </c>
      <c r="AD85">
        <f t="shared" si="4"/>
        <v>1641.8705921841929</v>
      </c>
      <c r="AE85">
        <f>'IDT-1'!F85</f>
        <v>-83.611999999999995</v>
      </c>
      <c r="AF85" s="26"/>
      <c r="AG85">
        <f t="shared" si="5"/>
        <v>1558.2585921841928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12.192319322648927</v>
      </c>
      <c r="F86">
        <f>GT_Spot!T86</f>
        <v>0</v>
      </c>
      <c r="G86">
        <f>PPCL_NG!T86</f>
        <v>23.14</v>
      </c>
      <c r="H86">
        <f>PPCL_Spot!T86</f>
        <v>17.22</v>
      </c>
      <c r="I86">
        <f>Bawana_NG!T86</f>
        <v>64.16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758.39080255309602</v>
      </c>
      <c r="P86" s="77">
        <v>72.557200509278914</v>
      </c>
      <c r="Q86" s="77">
        <v>0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355.40999999999997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-132</v>
      </c>
      <c r="AA86" s="117">
        <f>STOA!J86</f>
        <v>536.83999999999992</v>
      </c>
      <c r="AB86" s="117">
        <f>-STOA!P86</f>
        <v>0</v>
      </c>
      <c r="AC86">
        <f t="shared" si="3"/>
        <v>17.703683669917989</v>
      </c>
      <c r="AD86">
        <f t="shared" si="4"/>
        <v>1728.9066387151056</v>
      </c>
      <c r="AE86">
        <f>'IDT-1'!F86</f>
        <v>-113.59699999999999</v>
      </c>
      <c r="AF86" s="26"/>
      <c r="AG86">
        <f t="shared" si="5"/>
        <v>1615.3096387151056</v>
      </c>
      <c r="AI86" s="75">
        <f>PXIL!J86</f>
        <v>0</v>
      </c>
      <c r="AJ86" s="75">
        <f>PXIL!P86</f>
        <v>0</v>
      </c>
      <c r="AK86" s="75">
        <f>RTM_IEX!J86</f>
        <v>38.700000000000003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12.186674493689463</v>
      </c>
      <c r="F87">
        <f>GT_Spot!T87</f>
        <v>0</v>
      </c>
      <c r="G87">
        <f>PPCL_NG!T87</f>
        <v>23.14</v>
      </c>
      <c r="H87">
        <f>PPCL_Spot!T87</f>
        <v>17.22</v>
      </c>
      <c r="I87">
        <f>Bawana_NG!T87</f>
        <v>64.16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755.38392471947009</v>
      </c>
      <c r="P87" s="77">
        <v>72.557200509278914</v>
      </c>
      <c r="Q87" s="77">
        <v>0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351.07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-91</v>
      </c>
      <c r="AA87" s="117">
        <f>STOA!J87</f>
        <v>536.83999999999992</v>
      </c>
      <c r="AB87" s="117">
        <f>-STOA!P87</f>
        <v>0</v>
      </c>
      <c r="AC87">
        <f t="shared" si="3"/>
        <v>16.934418242077236</v>
      </c>
      <c r="AD87">
        <f t="shared" si="4"/>
        <v>1724.6233814803611</v>
      </c>
      <c r="AE87">
        <f>'IDT-1'!F87</f>
        <v>-130.32</v>
      </c>
      <c r="AF87" s="26"/>
      <c r="AG87">
        <f t="shared" si="5"/>
        <v>1594.3033814803612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12.186674493689463</v>
      </c>
      <c r="F88">
        <f>GT_Spot!T88</f>
        <v>0</v>
      </c>
      <c r="G88">
        <f>PPCL_NG!T88</f>
        <v>23.14</v>
      </c>
      <c r="H88">
        <f>PPCL_Spot!T88</f>
        <v>17.22</v>
      </c>
      <c r="I88">
        <f>Bawana_NG!T88</f>
        <v>64.16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755.38392471947009</v>
      </c>
      <c r="P88" s="77">
        <v>72.557200509278914</v>
      </c>
      <c r="Q88" s="77">
        <v>0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348.83999999999992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-27</v>
      </c>
      <c r="AA88" s="117">
        <f>STOA!J88</f>
        <v>536.83999999999992</v>
      </c>
      <c r="AB88" s="117">
        <f>-STOA!P88</f>
        <v>0</v>
      </c>
      <c r="AC88">
        <f t="shared" si="3"/>
        <v>16.346594080656732</v>
      </c>
      <c r="AD88">
        <f t="shared" si="4"/>
        <v>1786.9812056417816</v>
      </c>
      <c r="AE88">
        <f>'IDT-1'!F88</f>
        <v>-168</v>
      </c>
      <c r="AF88" s="26"/>
      <c r="AG88">
        <f t="shared" si="5"/>
        <v>1618.9812056417816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12.186674493689463</v>
      </c>
      <c r="F89">
        <f>GT_Spot!T89</f>
        <v>0</v>
      </c>
      <c r="G89">
        <f>PPCL_NG!T89</f>
        <v>23.14</v>
      </c>
      <c r="H89">
        <f>PPCL_Spot!T89</f>
        <v>17.22</v>
      </c>
      <c r="I89">
        <f>Bawana_NG!T89</f>
        <v>64.16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756.08078428585975</v>
      </c>
      <c r="P89" s="77">
        <v>72.557200509278914</v>
      </c>
      <c r="Q89" s="77">
        <v>0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348.55999999999995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536.83999999999992</v>
      </c>
      <c r="AB89" s="117">
        <f>-STOA!P89</f>
        <v>0</v>
      </c>
      <c r="AC89">
        <f t="shared" si="3"/>
        <v>16.110553001741685</v>
      </c>
      <c r="AD89">
        <f t="shared" si="4"/>
        <v>1814.6341062870863</v>
      </c>
      <c r="AE89">
        <f>'IDT-1'!F89</f>
        <v>-163.107</v>
      </c>
      <c r="AF89" s="26"/>
      <c r="AG89">
        <f t="shared" si="5"/>
        <v>1651.5271062870863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12.186674493689463</v>
      </c>
      <c r="F90">
        <f>GT_Spot!T90</f>
        <v>0</v>
      </c>
      <c r="G90">
        <f>PPCL_NG!T90</f>
        <v>23.14</v>
      </c>
      <c r="H90">
        <f>PPCL_Spot!T90</f>
        <v>17.22</v>
      </c>
      <c r="I90">
        <f>Bawana_NG!T90</f>
        <v>64.16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756.08078428585975</v>
      </c>
      <c r="P90" s="77">
        <v>72.557200509278914</v>
      </c>
      <c r="Q90" s="77">
        <v>0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348.25999999999993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536.83999999999992</v>
      </c>
      <c r="AB90" s="117">
        <f>-STOA!P90</f>
        <v>0</v>
      </c>
      <c r="AC90">
        <f t="shared" si="3"/>
        <v>16.107913001741686</v>
      </c>
      <c r="AD90">
        <f t="shared" si="4"/>
        <v>1814.3367462870863</v>
      </c>
      <c r="AE90">
        <f>'IDT-1'!F90</f>
        <v>-125.64700000000001</v>
      </c>
      <c r="AF90" s="26"/>
      <c r="AG90">
        <f t="shared" si="5"/>
        <v>1688.6897462870863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12.186674493689463</v>
      </c>
      <c r="F91">
        <f>GT_Spot!T91</f>
        <v>0</v>
      </c>
      <c r="G91">
        <f>PPCL_NG!T91</f>
        <v>23.14</v>
      </c>
      <c r="H91">
        <f>PPCL_Spot!T91</f>
        <v>17.22</v>
      </c>
      <c r="I91">
        <f>Bawana_NG!T91</f>
        <v>69.59999999999998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758.93103848764883</v>
      </c>
      <c r="P91" s="77">
        <v>72.557200509278914</v>
      </c>
      <c r="Q91" s="77">
        <v>0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347.90999999999997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536.83999999999992</v>
      </c>
      <c r="AB91" s="117">
        <f>-STOA!P91</f>
        <v>0</v>
      </c>
      <c r="AC91">
        <f t="shared" si="3"/>
        <v>16.177787238717432</v>
      </c>
      <c r="AD91">
        <f t="shared" si="4"/>
        <v>1822.2071262518996</v>
      </c>
      <c r="AE91">
        <f>'IDT-1'!F91</f>
        <v>-92.552999999999997</v>
      </c>
      <c r="AF91" s="26"/>
      <c r="AG91">
        <f t="shared" si="5"/>
        <v>1729.6541262518995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12.186674493689463</v>
      </c>
      <c r="F92">
        <f>GT_Spot!T92</f>
        <v>0</v>
      </c>
      <c r="G92">
        <f>PPCL_NG!T92</f>
        <v>23.14</v>
      </c>
      <c r="H92">
        <f>PPCL_Spot!T92</f>
        <v>17.22</v>
      </c>
      <c r="I92">
        <f>Bawana_NG!T92</f>
        <v>69.59999999999998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758.20866101364891</v>
      </c>
      <c r="P92" s="77">
        <v>72.557200509278914</v>
      </c>
      <c r="Q92" s="77">
        <v>0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347.74999999999994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536.83999999999992</v>
      </c>
      <c r="AB92" s="117">
        <f>-STOA!P92</f>
        <v>0</v>
      </c>
      <c r="AC92">
        <f t="shared" si="3"/>
        <v>16.924663156332834</v>
      </c>
      <c r="AD92">
        <f t="shared" si="4"/>
        <v>1735.5778728602843</v>
      </c>
      <c r="AE92">
        <f>'IDT-1'!F92</f>
        <v>-63.802999999999997</v>
      </c>
      <c r="AF92" s="26"/>
      <c r="AG92">
        <f t="shared" si="5"/>
        <v>1671.7748728602842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-85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12.186674493689463</v>
      </c>
      <c r="F93">
        <f>GT_Spot!T93</f>
        <v>0</v>
      </c>
      <c r="G93">
        <f>PPCL_NG!T93</f>
        <v>23.14</v>
      </c>
      <c r="H93">
        <f>PPCL_Spot!T93</f>
        <v>17.22</v>
      </c>
      <c r="I93">
        <f>Bawana_NG!T93</f>
        <v>65.25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757.38960506631133</v>
      </c>
      <c r="P93" s="77">
        <v>72.557200509278914</v>
      </c>
      <c r="Q93" s="77">
        <v>0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347.68999999999994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536.83999999999992</v>
      </c>
      <c r="AB93" s="117">
        <f>-STOA!P93</f>
        <v>0</v>
      </c>
      <c r="AC93">
        <f t="shared" si="3"/>
        <v>16.301569175053565</v>
      </c>
      <c r="AD93">
        <f t="shared" si="4"/>
        <v>1795.9719108942259</v>
      </c>
      <c r="AE93">
        <f>'IDT-1'!F93</f>
        <v>-46.762999999999998</v>
      </c>
      <c r="AF93" s="26"/>
      <c r="AG93">
        <f t="shared" si="5"/>
        <v>1749.2089108942259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-20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12.186674493689463</v>
      </c>
      <c r="F94">
        <f>GT_Spot!T94</f>
        <v>0</v>
      </c>
      <c r="G94">
        <f>PPCL_NG!T94</f>
        <v>23.14</v>
      </c>
      <c r="H94">
        <f>PPCL_Spot!T94</f>
        <v>17.22</v>
      </c>
      <c r="I94">
        <f>Bawana_NG!T94</f>
        <v>65.25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757.38960506631133</v>
      </c>
      <c r="P94" s="77">
        <v>72.557200509278914</v>
      </c>
      <c r="Q94" s="77">
        <v>0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347.68999999999994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536.83999999999992</v>
      </c>
      <c r="AB94" s="117">
        <f>-STOA!P94</f>
        <v>0</v>
      </c>
      <c r="AC94">
        <f t="shared" si="3"/>
        <v>16.479131725497471</v>
      </c>
      <c r="AD94">
        <f t="shared" si="4"/>
        <v>1775.7943483437821</v>
      </c>
      <c r="AE94">
        <f>'IDT-1'!F94</f>
        <v>-37.412999999999997</v>
      </c>
      <c r="AF94" s="26"/>
      <c r="AG94">
        <f t="shared" si="5"/>
        <v>1738.3813483437821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-40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12.186674493689463</v>
      </c>
      <c r="F95">
        <f>GT_Spot!T95</f>
        <v>0</v>
      </c>
      <c r="G95">
        <f>PPCL_NG!T95</f>
        <v>23.14</v>
      </c>
      <c r="H95">
        <f>PPCL_Spot!T95</f>
        <v>17.22</v>
      </c>
      <c r="I95">
        <f>Bawana_NG!T95</f>
        <v>65.25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754.14642116367042</v>
      </c>
      <c r="P95" s="77">
        <v>72.557200509278914</v>
      </c>
      <c r="Q95" s="77">
        <v>0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347.67999999999995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536.83999999999992</v>
      </c>
      <c r="AB95" s="117">
        <f>-STOA!P95</f>
        <v>0</v>
      </c>
      <c r="AC95">
        <f t="shared" si="3"/>
        <v>16.539284982376188</v>
      </c>
      <c r="AD95">
        <f t="shared" si="4"/>
        <v>1762.4810111842626</v>
      </c>
      <c r="AE95">
        <f>'IDT-1'!F95</f>
        <v>-25.146999999999998</v>
      </c>
      <c r="AF95" s="26"/>
      <c r="AG95">
        <f t="shared" si="5"/>
        <v>1737.3340111842626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-50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12.186674493689463</v>
      </c>
      <c r="F96">
        <f>GT_Spot!T96</f>
        <v>0</v>
      </c>
      <c r="G96">
        <f>PPCL_NG!T96</f>
        <v>23.14</v>
      </c>
      <c r="H96">
        <f>PPCL_Spot!T96</f>
        <v>17.22</v>
      </c>
      <c r="I96">
        <f>Bawana_NG!T96</f>
        <v>65.25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755.4771164620704</v>
      </c>
      <c r="P96" s="77">
        <v>72.557200509278914</v>
      </c>
      <c r="Q96" s="77">
        <v>0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347.80999999999995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536.83999999999992</v>
      </c>
      <c r="AB96" s="117">
        <f>-STOA!P96</f>
        <v>0</v>
      </c>
      <c r="AC96">
        <f t="shared" si="3"/>
        <v>16.463357825780154</v>
      </c>
      <c r="AD96">
        <f t="shared" si="4"/>
        <v>1774.0176336392585</v>
      </c>
      <c r="AE96">
        <f>'IDT-1'!F96</f>
        <v>-23.672999999999998</v>
      </c>
      <c r="AF96" s="26"/>
      <c r="AG96">
        <f t="shared" si="5"/>
        <v>1750.3446336392585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-40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12.186674493689463</v>
      </c>
      <c r="F97">
        <f>GT_Spot!T97</f>
        <v>0</v>
      </c>
      <c r="G97">
        <f>PPCL_NG!T97</f>
        <v>23.14</v>
      </c>
      <c r="H97">
        <f>PPCL_Spot!T97</f>
        <v>17.22</v>
      </c>
      <c r="I97">
        <f>Bawana_NG!T97</f>
        <v>65.25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755.4771164620704</v>
      </c>
      <c r="P97" s="77">
        <v>72.557200509278914</v>
      </c>
      <c r="Q97" s="77">
        <v>0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347.89999999999992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-27</v>
      </c>
      <c r="AA97" s="117">
        <f>STOA!J97</f>
        <v>536.83999999999992</v>
      </c>
      <c r="AB97" s="117">
        <f>-STOA!P97</f>
        <v>0</v>
      </c>
      <c r="AC97">
        <f t="shared" si="3"/>
        <v>16.703859268879423</v>
      </c>
      <c r="AD97">
        <f t="shared" si="4"/>
        <v>1746.8671321961592</v>
      </c>
      <c r="AE97">
        <f>'IDT-1'!F97</f>
        <v>0</v>
      </c>
      <c r="AF97" s="26"/>
      <c r="AG97">
        <f t="shared" si="5"/>
        <v>1746.8671321961592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-40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12.186674493689463</v>
      </c>
      <c r="F98">
        <f>GT_Spot!T98</f>
        <v>0</v>
      </c>
      <c r="G98">
        <f>PPCL_NG!T98</f>
        <v>23.14</v>
      </c>
      <c r="H98">
        <f>PPCL_Spot!T98</f>
        <v>17.22</v>
      </c>
      <c r="I98">
        <f>Bawana_NG!T98</f>
        <v>65.25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755.4771164620704</v>
      </c>
      <c r="P98" s="77">
        <v>72.557200509278914</v>
      </c>
      <c r="Q98" s="77">
        <v>0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348.08999999999992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536.83999999999992</v>
      </c>
      <c r="AB98" s="117">
        <f>-STOA!P98</f>
        <v>0</v>
      </c>
      <c r="AC98">
        <f t="shared" si="3"/>
        <v>16.598993738613085</v>
      </c>
      <c r="AD98">
        <f t="shared" si="4"/>
        <v>1759.1619977264256</v>
      </c>
      <c r="AE98">
        <f>'IDT-1'!F98</f>
        <v>0</v>
      </c>
      <c r="AF98" s="26"/>
      <c r="AG98">
        <f t="shared" si="5"/>
        <v>1759.1619977264256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-55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0.28869512838177142</v>
      </c>
      <c r="F99">
        <f t="shared" si="6"/>
        <v>0</v>
      </c>
      <c r="G99">
        <f t="shared" si="6"/>
        <v>0.55536000000000074</v>
      </c>
      <c r="H99">
        <f t="shared" si="6"/>
        <v>0.395005883363021</v>
      </c>
      <c r="I99">
        <f t="shared" si="6"/>
        <v>1.3316694582580308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15.763290076682662</v>
      </c>
      <c r="P99" s="77">
        <f t="shared" si="6"/>
        <v>1.371387801151225</v>
      </c>
      <c r="Q99" s="77">
        <f t="shared" si="6"/>
        <v>0</v>
      </c>
      <c r="R99" s="80">
        <f>SUM(R3:R98)/4000</f>
        <v>0.2249705153536935</v>
      </c>
      <c r="S99" s="80">
        <f t="shared" si="6"/>
        <v>0</v>
      </c>
      <c r="T99" s="78">
        <f t="shared" si="6"/>
        <v>0.85593999999999992</v>
      </c>
      <c r="U99" s="78">
        <f t="shared" si="6"/>
        <v>9.1769525000000005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-2.7975299999999996</v>
      </c>
      <c r="AA99" s="117">
        <f t="shared" si="6"/>
        <v>12.884159999999971</v>
      </c>
      <c r="AB99" s="117">
        <f t="shared" si="6"/>
        <v>0</v>
      </c>
      <c r="AC99">
        <f t="shared" si="6"/>
        <v>0.41623919028986084</v>
      </c>
      <c r="AD99">
        <f t="shared" si="6"/>
        <v>38.68487467290052</v>
      </c>
      <c r="AE99">
        <f t="shared" si="6"/>
        <v>-0.29680825</v>
      </c>
      <c r="AG99">
        <f t="shared" si="6"/>
        <v>38.388066422900536</v>
      </c>
      <c r="AI99">
        <f t="shared" si="6"/>
        <v>0</v>
      </c>
      <c r="AJ99">
        <f t="shared" si="6"/>
        <v>0</v>
      </c>
      <c r="AK99">
        <f t="shared" si="6"/>
        <v>0.3349625</v>
      </c>
      <c r="AL99">
        <f t="shared" si="6"/>
        <v>-1.2837499999999999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tabSelected="1" workbookViewId="0">
      <pane xSplit="1" ySplit="2" topLeftCell="AC82" activePane="bottomRight" state="frozen"/>
      <selection activeCell="M3" sqref="M3:M98"/>
      <selection pane="topRight" activeCell="M3" sqref="M3:M98"/>
      <selection pane="bottomLeft" activeCell="M3" sqref="M3:M98"/>
      <selection pane="bottomRight" activeCell="AT3" sqref="AT3:AT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44756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79"/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6" t="s">
        <v>334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383</v>
      </c>
      <c r="AJ1" s="223" t="s">
        <v>384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2" t="s">
        <v>412</v>
      </c>
      <c r="AP1" s="222" t="s">
        <v>413</v>
      </c>
      <c r="AQ1" s="222" t="s">
        <v>414</v>
      </c>
      <c r="AR1" s="222" t="s">
        <v>415</v>
      </c>
      <c r="AT1" s="197" t="s">
        <v>149</v>
      </c>
    </row>
    <row r="2" spans="1:46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79"/>
      <c r="S2" s="79"/>
      <c r="T2" s="82" t="s">
        <v>314</v>
      </c>
      <c r="U2" s="226"/>
      <c r="V2" s="107" t="s">
        <v>303</v>
      </c>
      <c r="W2" s="107" t="s">
        <v>303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97" t="s">
        <v>152</v>
      </c>
    </row>
    <row r="3" spans="1:46">
      <c r="A3" t="s">
        <v>45</v>
      </c>
      <c r="E3">
        <f>GT_NG!S3</f>
        <v>2.0513061344291166</v>
      </c>
      <c r="F3">
        <f>GT_Spot!S3</f>
        <v>0</v>
      </c>
      <c r="G3">
        <f>PPCL_NG!S3</f>
        <v>36.36</v>
      </c>
      <c r="H3">
        <f>PPCL_Spot!S3</f>
        <v>6.4615625000000003</v>
      </c>
      <c r="I3">
        <f>Bawana_NG!S3</f>
        <v>31.000000000000004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60.55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1.6347132439829763</v>
      </c>
      <c r="AD3">
        <f>SUM(B3:AB3,AI3:AR3)-AC3</f>
        <v>184.12815539044612</v>
      </c>
      <c r="AE3">
        <f>'IDT-1'!E3</f>
        <v>0</v>
      </c>
      <c r="AF3" s="26"/>
      <c r="AG3">
        <f>SUM(AD3:AF3)+AT3</f>
        <v>142.12815539044612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48.37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-42</v>
      </c>
    </row>
    <row r="4" spans="1:46">
      <c r="A4" t="s">
        <v>46</v>
      </c>
      <c r="E4">
        <f>GT_NG!S4</f>
        <v>2.0513061344291166</v>
      </c>
      <c r="F4">
        <f>GT_Spot!S4</f>
        <v>0</v>
      </c>
      <c r="G4">
        <f>PPCL_NG!S4</f>
        <v>36.36</v>
      </c>
      <c r="H4">
        <f>PPCL_Spot!S4</f>
        <v>6.4615625000000003</v>
      </c>
      <c r="I4">
        <f>Bawana_NG!S4</f>
        <v>30.999999999999996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60.55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1.6347132439829763</v>
      </c>
      <c r="AD4">
        <f t="shared" ref="AD4:AD67" si="1">SUM(B4:AB4,AI4:AR4)-AC4</f>
        <v>184.12815539044612</v>
      </c>
      <c r="AE4">
        <f>'IDT-1'!E4</f>
        <v>0</v>
      </c>
      <c r="AF4" s="26"/>
      <c r="AG4">
        <f t="shared" ref="AG4:AG67" si="2">SUM(AD4:AF4)+AT4</f>
        <v>142.12815539044612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48.37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-42</v>
      </c>
    </row>
    <row r="5" spans="1:46">
      <c r="A5" t="s">
        <v>47</v>
      </c>
      <c r="E5">
        <f>GT_NG!S5</f>
        <v>2.0513061344291166</v>
      </c>
      <c r="F5">
        <f>GT_Spot!S5</f>
        <v>0</v>
      </c>
      <c r="G5">
        <f>PPCL_NG!S5</f>
        <v>36.36</v>
      </c>
      <c r="H5">
        <f>PPCL_Spot!S5</f>
        <v>6.4615625000000003</v>
      </c>
      <c r="I5">
        <f>Bawana_NG!S5</f>
        <v>31.000000000000004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60.55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1.9752732439829763</v>
      </c>
      <c r="AD5">
        <f t="shared" si="1"/>
        <v>222.48759539044616</v>
      </c>
      <c r="AE5">
        <f>'IDT-1'!E5</f>
        <v>0</v>
      </c>
      <c r="AF5" s="26"/>
      <c r="AG5">
        <f t="shared" si="2"/>
        <v>180.48759539044616</v>
      </c>
      <c r="AI5" s="75">
        <f>PXIL!K5</f>
        <v>0</v>
      </c>
      <c r="AJ5" s="75">
        <f>PXIL!Q5</f>
        <v>0</v>
      </c>
      <c r="AK5" s="75">
        <f>RTM_IEX!K5</f>
        <v>38.700000000000003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48.37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-42</v>
      </c>
    </row>
    <row r="6" spans="1:46">
      <c r="A6" t="s">
        <v>48</v>
      </c>
      <c r="E6">
        <f>GT_NG!S6</f>
        <v>2.0513061344291166</v>
      </c>
      <c r="F6">
        <f>GT_Spot!S6</f>
        <v>0</v>
      </c>
      <c r="G6">
        <f>PPCL_NG!S6</f>
        <v>36.36</v>
      </c>
      <c r="H6">
        <f>PPCL_Spot!S6</f>
        <v>6.4615625000000003</v>
      </c>
      <c r="I6">
        <f>Bawana_NG!S6</f>
        <v>31.027199999999997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60.55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1.8903286039829763</v>
      </c>
      <c r="AD6">
        <f t="shared" si="1"/>
        <v>212.91974003044615</v>
      </c>
      <c r="AE6">
        <f>'IDT-1'!E6</f>
        <v>0</v>
      </c>
      <c r="AF6" s="26"/>
      <c r="AG6">
        <f t="shared" si="2"/>
        <v>170.91974003044615</v>
      </c>
      <c r="AI6" s="75">
        <f>PXIL!K6</f>
        <v>0</v>
      </c>
      <c r="AJ6" s="75">
        <f>PXIL!Q6</f>
        <v>0</v>
      </c>
      <c r="AK6" s="75">
        <f>RTM_IEX!K6</f>
        <v>29.02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48.37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-42</v>
      </c>
    </row>
    <row r="7" spans="1:46">
      <c r="A7" t="s">
        <v>49</v>
      </c>
      <c r="E7">
        <f>GT_NG!S7</f>
        <v>2.0513061344291166</v>
      </c>
      <c r="F7">
        <f>GT_Spot!S7</f>
        <v>0</v>
      </c>
      <c r="G7">
        <f>PPCL_NG!S7</f>
        <v>36.36</v>
      </c>
      <c r="H7">
        <f>PPCL_Spot!S7</f>
        <v>6.4615625000000003</v>
      </c>
      <c r="I7">
        <f>Bawana_NG!S7</f>
        <v>31.000000000000004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60.55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1.3792492439829762</v>
      </c>
      <c r="AD7">
        <f t="shared" si="1"/>
        <v>155.35361939044611</v>
      </c>
      <c r="AE7">
        <f>'IDT-1'!E7</f>
        <v>0</v>
      </c>
      <c r="AF7" s="26"/>
      <c r="AG7">
        <f t="shared" si="2"/>
        <v>113.35361939044611</v>
      </c>
      <c r="AI7" s="75">
        <f>PXIL!K7</f>
        <v>0</v>
      </c>
      <c r="AJ7" s="75">
        <f>PXIL!Q7</f>
        <v>0</v>
      </c>
      <c r="AK7" s="75">
        <f>RTM_IEX!K7</f>
        <v>9.67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9.67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-42</v>
      </c>
    </row>
    <row r="8" spans="1:46">
      <c r="A8" t="s">
        <v>50</v>
      </c>
      <c r="E8">
        <f>GT_NG!S8</f>
        <v>2.0513061344291166</v>
      </c>
      <c r="F8">
        <f>GT_Spot!S8</f>
        <v>0</v>
      </c>
      <c r="G8">
        <f>PPCL_NG!S8</f>
        <v>36.36</v>
      </c>
      <c r="H8">
        <f>PPCL_Spot!S8</f>
        <v>6.4615625000000003</v>
      </c>
      <c r="I8">
        <f>Bawana_NG!S8</f>
        <v>31.000000000000004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60.55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1.8049932439829763</v>
      </c>
      <c r="AD8">
        <f t="shared" si="1"/>
        <v>203.30787539044613</v>
      </c>
      <c r="AE8">
        <f>'IDT-1'!E8</f>
        <v>0</v>
      </c>
      <c r="AF8" s="26"/>
      <c r="AG8">
        <f t="shared" si="2"/>
        <v>161.30787539044613</v>
      </c>
      <c r="AI8" s="75">
        <f>PXIL!K8</f>
        <v>0</v>
      </c>
      <c r="AJ8" s="75">
        <f>PXIL!Q8</f>
        <v>0</v>
      </c>
      <c r="AK8" s="75">
        <f>RTM_IEX!K8</f>
        <v>19.350000000000001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48.37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-42</v>
      </c>
    </row>
    <row r="9" spans="1:46">
      <c r="A9" t="s">
        <v>51</v>
      </c>
      <c r="E9">
        <f>GT_NG!S9</f>
        <v>2.0513061344291166</v>
      </c>
      <c r="F9">
        <f>GT_Spot!S9</f>
        <v>0</v>
      </c>
      <c r="G9">
        <f>PPCL_NG!S9</f>
        <v>36.36</v>
      </c>
      <c r="H9">
        <f>PPCL_Spot!S9</f>
        <v>6.4615625000000003</v>
      </c>
      <c r="I9">
        <f>Bawana_NG!S9</f>
        <v>31.027199999999997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60.55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1.8052326039829762</v>
      </c>
      <c r="AD9">
        <f t="shared" si="1"/>
        <v>203.33483603044613</v>
      </c>
      <c r="AE9">
        <f>'IDT-1'!E9</f>
        <v>0</v>
      </c>
      <c r="AF9" s="26"/>
      <c r="AG9">
        <f t="shared" si="2"/>
        <v>161.33483603044613</v>
      </c>
      <c r="AI9" s="75">
        <f>PXIL!K9</f>
        <v>0</v>
      </c>
      <c r="AJ9" s="75">
        <f>PXIL!Q9</f>
        <v>0</v>
      </c>
      <c r="AK9" s="75">
        <f>RTM_IEX!K9</f>
        <v>19.350000000000001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48.37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-42</v>
      </c>
    </row>
    <row r="10" spans="1:46">
      <c r="A10" t="s">
        <v>52</v>
      </c>
      <c r="E10">
        <f>GT_NG!S10</f>
        <v>2.0513061344291166</v>
      </c>
      <c r="F10">
        <f>GT_Spot!S10</f>
        <v>0</v>
      </c>
      <c r="G10">
        <f>PPCL_NG!S10</f>
        <v>36.36</v>
      </c>
      <c r="H10">
        <f>PPCL_Spot!S10</f>
        <v>6.4615625000000003</v>
      </c>
      <c r="I10">
        <f>Bawana_NG!S10</f>
        <v>29.702679040448256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60.55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1.7934888195389209</v>
      </c>
      <c r="AD10">
        <f t="shared" si="1"/>
        <v>202.01205885533847</v>
      </c>
      <c r="AE10">
        <f>'IDT-1'!E10</f>
        <v>0</v>
      </c>
      <c r="AF10" s="26"/>
      <c r="AG10">
        <f t="shared" si="2"/>
        <v>160.01205885533847</v>
      </c>
      <c r="AI10" s="75">
        <f>PXIL!K10</f>
        <v>0</v>
      </c>
      <c r="AJ10" s="75">
        <f>PXIL!Q10</f>
        <v>0</v>
      </c>
      <c r="AK10" s="75">
        <f>RTM_IEX!K10</f>
        <v>19.34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48.37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-42</v>
      </c>
    </row>
    <row r="11" spans="1:46">
      <c r="A11" t="s">
        <v>53</v>
      </c>
      <c r="E11">
        <f>GT_NG!S11</f>
        <v>2.1123569122395072</v>
      </c>
      <c r="F11">
        <f>GT_Spot!S11</f>
        <v>0</v>
      </c>
      <c r="G11">
        <f>PPCL_NG!S11</f>
        <v>36.36</v>
      </c>
      <c r="H11">
        <f>PPCL_Spot!S11</f>
        <v>6.67</v>
      </c>
      <c r="I11">
        <f>Bawana_NG!S11</f>
        <v>31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60.79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1.2986367408277077</v>
      </c>
      <c r="AD11">
        <f t="shared" si="1"/>
        <v>146.27372017141178</v>
      </c>
      <c r="AE11">
        <f>'IDT-1'!E11</f>
        <v>0</v>
      </c>
      <c r="AF11" s="26"/>
      <c r="AG11">
        <f t="shared" si="2"/>
        <v>104.27372017141178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9.67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-42</v>
      </c>
    </row>
    <row r="12" spans="1:46">
      <c r="A12" t="s">
        <v>54</v>
      </c>
      <c r="E12">
        <f>GT_NG!S12</f>
        <v>2.1123569122395072</v>
      </c>
      <c r="F12">
        <f>GT_Spot!S12</f>
        <v>0</v>
      </c>
      <c r="G12">
        <f>PPCL_NG!S12</f>
        <v>36.36</v>
      </c>
      <c r="H12">
        <f>PPCL_Spot!S12</f>
        <v>6.67</v>
      </c>
      <c r="I12">
        <f>Bawana_NG!S12</f>
        <v>31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60.79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1.8945727408277078</v>
      </c>
      <c r="AD12">
        <f t="shared" si="1"/>
        <v>213.39778417141179</v>
      </c>
      <c r="AE12">
        <f>'IDT-1'!E12</f>
        <v>0</v>
      </c>
      <c r="AF12" s="26"/>
      <c r="AG12">
        <f t="shared" si="2"/>
        <v>171.39778417141179</v>
      </c>
      <c r="AI12" s="75">
        <f>PXIL!K12</f>
        <v>0</v>
      </c>
      <c r="AJ12" s="75">
        <f>PXIL!Q12</f>
        <v>0</v>
      </c>
      <c r="AK12" s="75">
        <f>RTM_IEX!K12</f>
        <v>38.69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38.700000000000003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-42</v>
      </c>
    </row>
    <row r="13" spans="1:46">
      <c r="A13" t="s">
        <v>55</v>
      </c>
      <c r="E13">
        <f>GT_NG!S13</f>
        <v>2.1123569122395072</v>
      </c>
      <c r="F13">
        <f>GT_Spot!S13</f>
        <v>0</v>
      </c>
      <c r="G13">
        <f>PPCL_NG!S13</f>
        <v>36.36</v>
      </c>
      <c r="H13">
        <f>PPCL_Spot!S13</f>
        <v>6.67</v>
      </c>
      <c r="I13">
        <f>Bawana_NG!S13</f>
        <v>31.0014575888659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60.79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1.6392095676097278</v>
      </c>
      <c r="AD13">
        <f t="shared" si="1"/>
        <v>184.63460493349567</v>
      </c>
      <c r="AE13">
        <f>'IDT-1'!E13</f>
        <v>0</v>
      </c>
      <c r="AF13" s="26"/>
      <c r="AG13">
        <f t="shared" si="2"/>
        <v>142.63460493349567</v>
      </c>
      <c r="AI13" s="75">
        <f>PXIL!K13</f>
        <v>0</v>
      </c>
      <c r="AJ13" s="75">
        <f>PXIL!Q13</f>
        <v>0</v>
      </c>
      <c r="AK13" s="75">
        <f>RTM_IEX!K13</f>
        <v>9.67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38.700000000000003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-42</v>
      </c>
    </row>
    <row r="14" spans="1:46">
      <c r="A14" t="s">
        <v>56</v>
      </c>
      <c r="E14">
        <f>GT_NG!S14</f>
        <v>2.1123569122395072</v>
      </c>
      <c r="F14">
        <f>GT_Spot!S14</f>
        <v>0</v>
      </c>
      <c r="G14">
        <f>PPCL_NG!S14</f>
        <v>36.36</v>
      </c>
      <c r="H14">
        <f>PPCL_Spot!S14</f>
        <v>6.67</v>
      </c>
      <c r="I14">
        <f>Bawana_NG!S14</f>
        <v>31.0014575888659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60.79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1.2986495676097278</v>
      </c>
      <c r="AD14">
        <f t="shared" si="1"/>
        <v>146.27516493349569</v>
      </c>
      <c r="AE14">
        <f>'IDT-1'!E14</f>
        <v>0</v>
      </c>
      <c r="AF14" s="26"/>
      <c r="AG14">
        <f t="shared" si="2"/>
        <v>104.27516493349569</v>
      </c>
      <c r="AI14" s="75">
        <f>PXIL!K14</f>
        <v>0</v>
      </c>
      <c r="AJ14" s="75">
        <f>PXIL!Q14</f>
        <v>0</v>
      </c>
      <c r="AK14" s="75">
        <f>RTM_IEX!K14</f>
        <v>9.67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-42</v>
      </c>
    </row>
    <row r="15" spans="1:46">
      <c r="A15" t="s">
        <v>57</v>
      </c>
      <c r="E15">
        <f>GT_NG!S15</f>
        <v>2.1123569122395072</v>
      </c>
      <c r="F15">
        <f>GT_Spot!S15</f>
        <v>0</v>
      </c>
      <c r="G15">
        <f>PPCL_NG!S15</f>
        <v>36.36</v>
      </c>
      <c r="H15">
        <f>PPCL_Spot!S15</f>
        <v>6.67</v>
      </c>
      <c r="I15">
        <f>Bawana_NG!S15</f>
        <v>31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60.79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1.2135407408277077</v>
      </c>
      <c r="AD15">
        <f t="shared" si="1"/>
        <v>136.68881617141179</v>
      </c>
      <c r="AE15">
        <f>'IDT-1'!E15</f>
        <v>0</v>
      </c>
      <c r="AF15" s="26"/>
      <c r="AG15">
        <f t="shared" si="2"/>
        <v>136.68881617141179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1.8013454226381986</v>
      </c>
      <c r="F16">
        <f>GT_Spot!S16</f>
        <v>0</v>
      </c>
      <c r="G16">
        <f>PPCL_NG!S16</f>
        <v>36.36</v>
      </c>
      <c r="H16">
        <f>PPCL_Spot!S16</f>
        <v>5.98</v>
      </c>
      <c r="I16">
        <f>Bawana_NG!S16</f>
        <v>31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60.79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1.2047318397192162</v>
      </c>
      <c r="AD16">
        <f t="shared" si="1"/>
        <v>135.69661358291899</v>
      </c>
      <c r="AE16">
        <f>'IDT-1'!E16</f>
        <v>0</v>
      </c>
      <c r="AF16" s="26"/>
      <c r="AG16">
        <f t="shared" si="2"/>
        <v>135.69661358291899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2.1123569122395072</v>
      </c>
      <c r="F17">
        <f>GT_Spot!S17</f>
        <v>0</v>
      </c>
      <c r="G17">
        <f>PPCL_NG!S17</f>
        <v>36.36</v>
      </c>
      <c r="H17">
        <f>PPCL_Spot!S17</f>
        <v>6.88</v>
      </c>
      <c r="I17">
        <f>Bawana_NG!S17</f>
        <v>31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60.79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1.2153887408277078</v>
      </c>
      <c r="AD17">
        <f t="shared" si="1"/>
        <v>136.8969681714118</v>
      </c>
      <c r="AE17">
        <f>'IDT-1'!E17</f>
        <v>0</v>
      </c>
      <c r="AF17" s="26"/>
      <c r="AG17">
        <f t="shared" si="2"/>
        <v>136.8969681714118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2.1123569122395072</v>
      </c>
      <c r="F18">
        <f>GT_Spot!S18</f>
        <v>0</v>
      </c>
      <c r="G18">
        <f>PPCL_NG!S18</f>
        <v>36.36</v>
      </c>
      <c r="H18">
        <f>PPCL_Spot!S18</f>
        <v>6.88</v>
      </c>
      <c r="I18">
        <f>Bawana_NG!S18</f>
        <v>31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60.79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1.2153887408277078</v>
      </c>
      <c r="AD18">
        <f t="shared" si="1"/>
        <v>136.8969681714118</v>
      </c>
      <c r="AE18">
        <f>'IDT-1'!E18</f>
        <v>0</v>
      </c>
      <c r="AF18" s="26"/>
      <c r="AG18">
        <f t="shared" si="2"/>
        <v>136.8969681714118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2.1123569122395072</v>
      </c>
      <c r="F19">
        <f>GT_Spot!S19</f>
        <v>0</v>
      </c>
      <c r="G19">
        <f>PPCL_NG!S19</f>
        <v>36.36</v>
      </c>
      <c r="H19">
        <f>PPCL_Spot!S19</f>
        <v>7.28</v>
      </c>
      <c r="I19">
        <f>Bawana_NG!S19</f>
        <v>31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60.79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1.5740338417155204</v>
      </c>
      <c r="AD19">
        <f t="shared" si="1"/>
        <v>96.938323070523992</v>
      </c>
      <c r="AE19">
        <f>'IDT-1'!E19</f>
        <v>0</v>
      </c>
      <c r="AF19" s="26"/>
      <c r="AG19">
        <f t="shared" si="2"/>
        <v>96.938323070523992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-40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2.1123569122395072</v>
      </c>
      <c r="F20">
        <f>GT_Spot!S20</f>
        <v>0</v>
      </c>
      <c r="G20">
        <f>PPCL_NG!S20</f>
        <v>36.36</v>
      </c>
      <c r="H20">
        <f>PPCL_Spot!S20</f>
        <v>7.28</v>
      </c>
      <c r="I20">
        <f>Bawana_NG!S20</f>
        <v>31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60.79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1.2189087408277077</v>
      </c>
      <c r="AD20">
        <f t="shared" si="1"/>
        <v>137.2934481714118</v>
      </c>
      <c r="AE20">
        <f>'IDT-1'!E20</f>
        <v>0</v>
      </c>
      <c r="AF20" s="26"/>
      <c r="AG20">
        <f t="shared" si="2"/>
        <v>137.2934481714118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2.1123569122395072</v>
      </c>
      <c r="F21">
        <f>GT_Spot!S21</f>
        <v>0</v>
      </c>
      <c r="G21">
        <f>PPCL_NG!S21</f>
        <v>36.36</v>
      </c>
      <c r="H21">
        <f>PPCL_Spot!S21</f>
        <v>7.28</v>
      </c>
      <c r="I21">
        <f>Bawana_NG!S21</f>
        <v>31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60.809999999999988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1.2190847408277077</v>
      </c>
      <c r="AD21">
        <f t="shared" si="1"/>
        <v>137.3132721714118</v>
      </c>
      <c r="AE21">
        <f>'IDT-1'!E21</f>
        <v>0</v>
      </c>
      <c r="AF21" s="26"/>
      <c r="AG21">
        <f t="shared" si="2"/>
        <v>137.3132721714118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2.1123569122395072</v>
      </c>
      <c r="F22">
        <f>GT_Spot!S22</f>
        <v>0</v>
      </c>
      <c r="G22">
        <f>PPCL_NG!S22</f>
        <v>36.36</v>
      </c>
      <c r="H22">
        <f>PPCL_Spot!S22</f>
        <v>7.28</v>
      </c>
      <c r="I22">
        <f>Bawana_NG!S22</f>
        <v>31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60.809999999999988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1.2190847408277077</v>
      </c>
      <c r="AD22">
        <f t="shared" si="1"/>
        <v>137.3132721714118</v>
      </c>
      <c r="AE22">
        <f>'IDT-1'!E22</f>
        <v>0</v>
      </c>
      <c r="AF22" s="26"/>
      <c r="AG22">
        <f t="shared" si="2"/>
        <v>137.3132721714118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2.1123569122395072</v>
      </c>
      <c r="F23">
        <f>GT_Spot!S23</f>
        <v>0</v>
      </c>
      <c r="G23">
        <f>PPCL_NG!S23</f>
        <v>36.36</v>
      </c>
      <c r="H23">
        <f>PPCL_Spot!S23</f>
        <v>7.28</v>
      </c>
      <c r="I23">
        <f>Bawana_NG!S23</f>
        <v>31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60.809999999999988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1.2190847408277077</v>
      </c>
      <c r="AD23">
        <f t="shared" si="1"/>
        <v>137.3132721714118</v>
      </c>
      <c r="AE23">
        <f>'IDT-1'!E23</f>
        <v>0</v>
      </c>
      <c r="AF23" s="26"/>
      <c r="AG23">
        <f t="shared" si="2"/>
        <v>137.3132721714118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2.1123569122395072</v>
      </c>
      <c r="F24">
        <f>GT_Spot!S24</f>
        <v>0</v>
      </c>
      <c r="G24">
        <f>PPCL_NG!S24</f>
        <v>36.36</v>
      </c>
      <c r="H24">
        <f>PPCL_Spot!S24</f>
        <v>7.28</v>
      </c>
      <c r="I24">
        <f>Bawana_NG!S24</f>
        <v>31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60.809999999999988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1.618600479326497</v>
      </c>
      <c r="AD24">
        <f t="shared" si="1"/>
        <v>91.91375643291299</v>
      </c>
      <c r="AE24">
        <f>'IDT-1'!E24</f>
        <v>0</v>
      </c>
      <c r="AF24" s="26"/>
      <c r="AG24">
        <f t="shared" si="2"/>
        <v>91.91375643291299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-45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2.1123569122395072</v>
      </c>
      <c r="F25">
        <f>GT_Spot!S25</f>
        <v>0</v>
      </c>
      <c r="G25">
        <f>PPCL_NG!S25</f>
        <v>36.36</v>
      </c>
      <c r="H25">
        <f>PPCL_Spot!S25</f>
        <v>7.28</v>
      </c>
      <c r="I25">
        <f>Bawana_NG!S25</f>
        <v>31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60.809999999999988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1.2190847408277077</v>
      </c>
      <c r="AD25">
        <f t="shared" si="1"/>
        <v>137.3132721714118</v>
      </c>
      <c r="AE25">
        <f>'IDT-1'!E25</f>
        <v>0</v>
      </c>
      <c r="AF25" s="26"/>
      <c r="AG25">
        <f t="shared" si="2"/>
        <v>137.3132721714118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2.1123569122395072</v>
      </c>
      <c r="F26">
        <f>GT_Spot!S26</f>
        <v>0</v>
      </c>
      <c r="G26">
        <f>PPCL_NG!S26</f>
        <v>36.36</v>
      </c>
      <c r="H26">
        <f>PPCL_Spot!S26</f>
        <v>7.28</v>
      </c>
      <c r="I26">
        <f>Bawana_NG!S26</f>
        <v>31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60.93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1.2201407408277076</v>
      </c>
      <c r="AD26">
        <f t="shared" si="1"/>
        <v>137.4322161714118</v>
      </c>
      <c r="AE26">
        <f>'IDT-1'!E26</f>
        <v>0</v>
      </c>
      <c r="AF26" s="26"/>
      <c r="AG26">
        <f t="shared" si="2"/>
        <v>137.4322161714118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2.1123569122395072</v>
      </c>
      <c r="F27">
        <f>GT_Spot!S27</f>
        <v>0</v>
      </c>
      <c r="G27">
        <f>PPCL_NG!S27</f>
        <v>36.36</v>
      </c>
      <c r="H27">
        <f>PPCL_Spot!S27</f>
        <v>7.2802321831667207</v>
      </c>
      <c r="I27">
        <f>Bawana_NG!S27</f>
        <v>31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60.699999999999989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1.2181187840395746</v>
      </c>
      <c r="AD27">
        <f t="shared" si="1"/>
        <v>137.20447031136663</v>
      </c>
      <c r="AE27">
        <f>'IDT-1'!E27</f>
        <v>0</v>
      </c>
      <c r="AF27" s="26"/>
      <c r="AG27">
        <f t="shared" si="2"/>
        <v>137.20447031136663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2.1123569122395072</v>
      </c>
      <c r="F28">
        <f>GT_Spot!S28</f>
        <v>0</v>
      </c>
      <c r="G28">
        <f>PPCL_NG!S28</f>
        <v>36.36</v>
      </c>
      <c r="H28">
        <f>PPCL_Spot!S28</f>
        <v>7.2802321831667207</v>
      </c>
      <c r="I28">
        <f>Bawana_NG!S28</f>
        <v>31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60.699999999999989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1.2181187840395746</v>
      </c>
      <c r="AD28">
        <f t="shared" si="1"/>
        <v>137.20447031136663</v>
      </c>
      <c r="AE28">
        <f>'IDT-1'!E28</f>
        <v>0</v>
      </c>
      <c r="AF28" s="26"/>
      <c r="AG28">
        <f t="shared" si="2"/>
        <v>137.20447031136663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2.1123569122395072</v>
      </c>
      <c r="F29">
        <f>GT_Spot!S29</f>
        <v>0</v>
      </c>
      <c r="G29">
        <f>PPCL_NG!S29</f>
        <v>36.36</v>
      </c>
      <c r="H29">
        <f>PPCL_Spot!S29</f>
        <v>7.2802321831667207</v>
      </c>
      <c r="I29">
        <f>Bawana_NG!S29</f>
        <v>31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60.699999999999989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1.6620251601493405</v>
      </c>
      <c r="AD29">
        <f t="shared" si="1"/>
        <v>86.760563935256869</v>
      </c>
      <c r="AE29">
        <f>'IDT-1'!E29</f>
        <v>0</v>
      </c>
      <c r="AF29" s="26"/>
      <c r="AG29">
        <f t="shared" si="2"/>
        <v>86.760563935256869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-50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2.1123569122395072</v>
      </c>
      <c r="F30">
        <f>GT_Spot!S30</f>
        <v>0</v>
      </c>
      <c r="G30">
        <f>PPCL_NG!S30</f>
        <v>36.36</v>
      </c>
      <c r="H30">
        <f>PPCL_Spot!S30</f>
        <v>7.2802321831667207</v>
      </c>
      <c r="I30">
        <f>Bawana_NG!S30</f>
        <v>31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60.699999999999989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1.2181187840395746</v>
      </c>
      <c r="AD30">
        <f t="shared" si="1"/>
        <v>137.20447031136663</v>
      </c>
      <c r="AE30">
        <f>'IDT-1'!E30</f>
        <v>0</v>
      </c>
      <c r="AF30" s="26"/>
      <c r="AG30">
        <f t="shared" si="2"/>
        <v>137.20447031136663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2.1123569122395072</v>
      </c>
      <c r="F31">
        <f>GT_Spot!S31</f>
        <v>0</v>
      </c>
      <c r="G31">
        <f>PPCL_NG!S31</f>
        <v>36.36</v>
      </c>
      <c r="H31">
        <f>PPCL_Spot!S31</f>
        <v>6.637858755240245</v>
      </c>
      <c r="I31">
        <f>Bawana_NG!S31</f>
        <v>31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60.659999999999989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1.2121138978738217</v>
      </c>
      <c r="AD31">
        <f t="shared" si="1"/>
        <v>136.52810176960591</v>
      </c>
      <c r="AE31">
        <f>'IDT-1'!E31</f>
        <v>0</v>
      </c>
      <c r="AF31" s="26"/>
      <c r="AG31">
        <f t="shared" si="2"/>
        <v>136.52810176960591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0</v>
      </c>
    </row>
    <row r="32" spans="1:46">
      <c r="A32" t="s">
        <v>74</v>
      </c>
      <c r="E32">
        <f>GT_NG!S32</f>
        <v>2.1123569122395072</v>
      </c>
      <c r="F32">
        <f>GT_Spot!S32</f>
        <v>0</v>
      </c>
      <c r="G32">
        <f>PPCL_NG!S32</f>
        <v>36.36</v>
      </c>
      <c r="H32">
        <f>PPCL_Spot!S32</f>
        <v>6.637858755240245</v>
      </c>
      <c r="I32">
        <f>Bawana_NG!S32</f>
        <v>31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60.659999999999989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1.4784577235396812</v>
      </c>
      <c r="AD32">
        <f t="shared" si="1"/>
        <v>106.26175794394005</v>
      </c>
      <c r="AE32">
        <f>'IDT-1'!E32</f>
        <v>0</v>
      </c>
      <c r="AF32" s="26"/>
      <c r="AG32">
        <f t="shared" si="2"/>
        <v>106.26175794394005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-30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0</v>
      </c>
    </row>
    <row r="33" spans="1:46">
      <c r="A33" t="s">
        <v>75</v>
      </c>
      <c r="E33">
        <f>GT_NG!S33</f>
        <v>2.1123569122395072</v>
      </c>
      <c r="F33">
        <f>GT_Spot!S33</f>
        <v>0</v>
      </c>
      <c r="G33">
        <f>PPCL_NG!S33</f>
        <v>36.36</v>
      </c>
      <c r="H33">
        <f>PPCL_Spot!S33</f>
        <v>6.637858755240245</v>
      </c>
      <c r="I33">
        <f>Bawana_NG!S33</f>
        <v>30.999999999999996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60.659999999999989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1.2121138978738217</v>
      </c>
      <c r="AD33">
        <f t="shared" si="1"/>
        <v>136.52810176960591</v>
      </c>
      <c r="AE33">
        <f>'IDT-1'!E33</f>
        <v>0</v>
      </c>
      <c r="AF33" s="26"/>
      <c r="AG33">
        <f t="shared" si="2"/>
        <v>136.52810176960591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0</v>
      </c>
    </row>
    <row r="34" spans="1:46">
      <c r="A34" t="s">
        <v>76</v>
      </c>
      <c r="E34">
        <f>GT_NG!S34</f>
        <v>2.1123569122395072</v>
      </c>
      <c r="F34">
        <f>GT_Spot!S34</f>
        <v>0</v>
      </c>
      <c r="G34">
        <f>PPCL_NG!S34</f>
        <v>36.36</v>
      </c>
      <c r="H34">
        <f>PPCL_Spot!S34</f>
        <v>6.637858755240245</v>
      </c>
      <c r="I34">
        <f>Bawana_NG!S34</f>
        <v>30.999999999999996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60.659999999999989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1.2121138978738217</v>
      </c>
      <c r="AD34">
        <f t="shared" si="1"/>
        <v>136.52810176960591</v>
      </c>
      <c r="AE34">
        <f>'IDT-1'!E34</f>
        <v>0</v>
      </c>
      <c r="AF34" s="26"/>
      <c r="AG34">
        <f t="shared" si="2"/>
        <v>136.52810176960591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0</v>
      </c>
    </row>
    <row r="35" spans="1:46">
      <c r="A35" t="s">
        <v>77</v>
      </c>
      <c r="E35">
        <f>GT_NG!S35</f>
        <v>1.6663747810858145</v>
      </c>
      <c r="F35">
        <f>GT_Spot!S35</f>
        <v>0</v>
      </c>
      <c r="G35">
        <f>PPCL_NG!S35</f>
        <v>36.36</v>
      </c>
      <c r="H35">
        <f>PPCL_Spot!S35</f>
        <v>4.7615871957319102</v>
      </c>
      <c r="I35">
        <f>Bawana_NG!S35</f>
        <v>30.999999999999996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60.659999999999989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1.745022065395996</v>
      </c>
      <c r="AD35">
        <f t="shared" si="1"/>
        <v>196.5529399114217</v>
      </c>
      <c r="AE35">
        <f>'IDT-1'!E35</f>
        <v>0</v>
      </c>
      <c r="AF35" s="26"/>
      <c r="AG35">
        <f t="shared" si="2"/>
        <v>196.5529399114217</v>
      </c>
      <c r="AI35" s="75">
        <f>PXIL!K35</f>
        <v>0</v>
      </c>
      <c r="AJ35" s="75">
        <f>PXIL!Q35</f>
        <v>0</v>
      </c>
      <c r="AK35" s="75">
        <f>RTM_IEX!K35</f>
        <v>62.88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0</v>
      </c>
    </row>
    <row r="36" spans="1:46">
      <c r="A36" t="s">
        <v>78</v>
      </c>
      <c r="E36">
        <f>GT_NG!S36</f>
        <v>2.1123569122395072</v>
      </c>
      <c r="F36">
        <f>GT_Spot!S36</f>
        <v>0</v>
      </c>
      <c r="G36">
        <f>PPCL_NG!S36</f>
        <v>36.36</v>
      </c>
      <c r="H36">
        <f>PPCL_Spot!S36</f>
        <v>6.67</v>
      </c>
      <c r="I36">
        <f>Bawana_NG!S36</f>
        <v>30.999999999999996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60.659999999999989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1.6380527408277077</v>
      </c>
      <c r="AD36">
        <f t="shared" si="1"/>
        <v>184.5043041714118</v>
      </c>
      <c r="AE36">
        <f>'IDT-1'!E36</f>
        <v>0</v>
      </c>
      <c r="AF36" s="26"/>
      <c r="AG36">
        <f t="shared" si="2"/>
        <v>184.5043041714118</v>
      </c>
      <c r="AI36" s="75">
        <f>PXIL!K36</f>
        <v>0</v>
      </c>
      <c r="AJ36" s="75">
        <f>PXIL!Q36</f>
        <v>0</v>
      </c>
      <c r="AK36" s="75">
        <f>RTM_IEX!K36</f>
        <v>48.37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0</v>
      </c>
    </row>
    <row r="37" spans="1:46">
      <c r="A37" t="s">
        <v>79</v>
      </c>
      <c r="E37">
        <f>GT_NG!S37</f>
        <v>2.1123569122395072</v>
      </c>
      <c r="F37">
        <f>GT_Spot!S37</f>
        <v>0</v>
      </c>
      <c r="G37">
        <f>PPCL_NG!S37</f>
        <v>36.36</v>
      </c>
      <c r="H37">
        <f>PPCL_Spot!S37</f>
        <v>6.67</v>
      </c>
      <c r="I37">
        <f>Bawana_NG!S37</f>
        <v>31.001455535731054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60.659999999999989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1.212409549542141</v>
      </c>
      <c r="AD37">
        <f t="shared" si="1"/>
        <v>136.56140289842841</v>
      </c>
      <c r="AE37">
        <f>'IDT-1'!E37</f>
        <v>0</v>
      </c>
      <c r="AF37" s="26"/>
      <c r="AG37">
        <f t="shared" si="2"/>
        <v>136.56140289842841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0</v>
      </c>
    </row>
    <row r="38" spans="1:46">
      <c r="A38" t="s">
        <v>80</v>
      </c>
      <c r="E38">
        <f>GT_NG!S38</f>
        <v>2.1133353492591476</v>
      </c>
      <c r="F38">
        <f>GT_Spot!S38</f>
        <v>0</v>
      </c>
      <c r="G38">
        <f>PPCL_NG!S38</f>
        <v>36.36</v>
      </c>
      <c r="H38">
        <f>PPCL_Spot!S38</f>
        <v>6.67</v>
      </c>
      <c r="I38">
        <f>Bawana_NG!S38</f>
        <v>31.001455535731054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60.659999999999989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1.2124181597879136</v>
      </c>
      <c r="AD38">
        <f t="shared" si="1"/>
        <v>136.56237272520227</v>
      </c>
      <c r="AE38">
        <f>'IDT-1'!E38</f>
        <v>0</v>
      </c>
      <c r="AF38" s="26"/>
      <c r="AG38">
        <f t="shared" si="2"/>
        <v>136.56237272520227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0</v>
      </c>
    </row>
    <row r="39" spans="1:46">
      <c r="A39" t="s">
        <v>81</v>
      </c>
      <c r="E39">
        <f>GT_NG!S39</f>
        <v>2.0944662836407617</v>
      </c>
      <c r="F39">
        <f>GT_Spot!S39</f>
        <v>0</v>
      </c>
      <c r="G39">
        <f>PPCL_NG!S39</f>
        <v>36.36</v>
      </c>
      <c r="H39">
        <f>PPCL_Spot!S39</f>
        <v>6.67</v>
      </c>
      <c r="I39">
        <f>Bawana_NG!S39</f>
        <v>30.999999999999996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60.659999999999989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20.32</v>
      </c>
      <c r="AB39" s="117">
        <f>-STOA!Q39</f>
        <v>0</v>
      </c>
      <c r="AC39">
        <f t="shared" si="0"/>
        <v>1.7229913032960384</v>
      </c>
      <c r="AD39">
        <f t="shared" si="1"/>
        <v>194.0714749803447</v>
      </c>
      <c r="AE39">
        <f>'IDT-1'!E39</f>
        <v>0</v>
      </c>
      <c r="AF39" s="26"/>
      <c r="AG39">
        <f t="shared" si="2"/>
        <v>239.0714749803447</v>
      </c>
      <c r="AI39" s="75">
        <f>PXIL!K39</f>
        <v>0</v>
      </c>
      <c r="AJ39" s="75">
        <f>PXIL!Q39</f>
        <v>0</v>
      </c>
      <c r="AK39" s="75">
        <f>RTM_IEX!K39</f>
        <v>38.69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45</v>
      </c>
    </row>
    <row r="40" spans="1:46">
      <c r="A40" t="s">
        <v>82</v>
      </c>
      <c r="E40">
        <f>GT_NG!S40</f>
        <v>2.0944662836407617</v>
      </c>
      <c r="F40">
        <f>GT_Spot!S40</f>
        <v>0</v>
      </c>
      <c r="G40">
        <f>PPCL_NG!S40</f>
        <v>36.36</v>
      </c>
      <c r="H40">
        <f>PPCL_Spot!S40</f>
        <v>6.67</v>
      </c>
      <c r="I40">
        <f>Bawana_NG!S40</f>
        <v>30.999999999999996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60.659999999999989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20.32</v>
      </c>
      <c r="AB40" s="117">
        <f>-STOA!Q40</f>
        <v>0</v>
      </c>
      <c r="AC40">
        <f t="shared" si="0"/>
        <v>1.7229913032960384</v>
      </c>
      <c r="AD40">
        <f t="shared" si="1"/>
        <v>194.0714749803447</v>
      </c>
      <c r="AE40">
        <f>'IDT-1'!E40</f>
        <v>0</v>
      </c>
      <c r="AF40" s="26"/>
      <c r="AG40">
        <f t="shared" si="2"/>
        <v>239.0714749803447</v>
      </c>
      <c r="AI40" s="75">
        <f>PXIL!K40</f>
        <v>0</v>
      </c>
      <c r="AJ40" s="75">
        <f>PXIL!Q40</f>
        <v>0</v>
      </c>
      <c r="AK40" s="75">
        <f>RTM_IEX!K40</f>
        <v>38.69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45</v>
      </c>
    </row>
    <row r="41" spans="1:46">
      <c r="A41" t="s">
        <v>83</v>
      </c>
      <c r="E41">
        <f>GT_NG!S41</f>
        <v>2.0944662836407617</v>
      </c>
      <c r="F41">
        <f>GT_Spot!S41</f>
        <v>0</v>
      </c>
      <c r="G41">
        <f>PPCL_NG!S41</f>
        <v>36.36</v>
      </c>
      <c r="H41">
        <f>PPCL_Spot!S41</f>
        <v>6.67</v>
      </c>
      <c r="I41">
        <f>Bawana_NG!S41</f>
        <v>30.999999999999996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60.659999999999989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20.32</v>
      </c>
      <c r="AB41" s="117">
        <f>-STOA!Q41</f>
        <v>0</v>
      </c>
      <c r="AC41">
        <f t="shared" si="0"/>
        <v>1.7230793032960385</v>
      </c>
      <c r="AD41">
        <f t="shared" si="1"/>
        <v>194.08138698034472</v>
      </c>
      <c r="AE41">
        <f>'IDT-1'!E41</f>
        <v>0</v>
      </c>
      <c r="AF41" s="26"/>
      <c r="AG41">
        <f t="shared" si="2"/>
        <v>239.08138698034472</v>
      </c>
      <c r="AI41" s="75">
        <f>PXIL!K41</f>
        <v>0</v>
      </c>
      <c r="AJ41" s="75">
        <f>PXIL!Q41</f>
        <v>0</v>
      </c>
      <c r="AK41" s="75">
        <f>RTM_IEX!K41</f>
        <v>38.700000000000003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45</v>
      </c>
    </row>
    <row r="42" spans="1:46">
      <c r="A42" t="s">
        <v>84</v>
      </c>
      <c r="E42">
        <f>GT_NG!S42</f>
        <v>2.0944662836407617</v>
      </c>
      <c r="F42">
        <f>GT_Spot!S42</f>
        <v>0</v>
      </c>
      <c r="G42">
        <f>PPCL_NG!S42</f>
        <v>36.36</v>
      </c>
      <c r="H42">
        <f>PPCL_Spot!S42</f>
        <v>6.67</v>
      </c>
      <c r="I42">
        <f>Bawana_NG!S42</f>
        <v>30.999999999999996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60.729999999999983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20.32</v>
      </c>
      <c r="AB42" s="117">
        <f>-STOA!Q42</f>
        <v>0</v>
      </c>
      <c r="AC42">
        <f t="shared" si="0"/>
        <v>2.0641673032960384</v>
      </c>
      <c r="AD42">
        <f t="shared" si="1"/>
        <v>232.5002989803447</v>
      </c>
      <c r="AE42">
        <f>'IDT-1'!E42</f>
        <v>0</v>
      </c>
      <c r="AF42" s="26"/>
      <c r="AG42">
        <f t="shared" si="2"/>
        <v>277.50029898034472</v>
      </c>
      <c r="AI42" s="75">
        <f>PXIL!K42</f>
        <v>0</v>
      </c>
      <c r="AJ42" s="75">
        <f>PXIL!Q42</f>
        <v>0</v>
      </c>
      <c r="AK42" s="75">
        <f>RTM_IEX!K42</f>
        <v>77.39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45</v>
      </c>
    </row>
    <row r="43" spans="1:46">
      <c r="A43" t="s">
        <v>85</v>
      </c>
      <c r="E43">
        <f>GT_NG!S43</f>
        <v>2.094917368256938</v>
      </c>
      <c r="F43">
        <f>GT_Spot!S43</f>
        <v>0</v>
      </c>
      <c r="G43">
        <f>PPCL_NG!S43</f>
        <v>36.36</v>
      </c>
      <c r="H43">
        <f>PPCL_Spot!S43</f>
        <v>6.67</v>
      </c>
      <c r="I43">
        <f>Bawana_NG!S43</f>
        <v>30.999999999999996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60.729999999999983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20.32</v>
      </c>
      <c r="AB43" s="117">
        <f>-STOA!Q43</f>
        <v>0</v>
      </c>
      <c r="AC43">
        <f t="shared" si="0"/>
        <v>1.6385152728406609</v>
      </c>
      <c r="AD43">
        <f t="shared" si="1"/>
        <v>184.55640209541625</v>
      </c>
      <c r="AE43">
        <f>'IDT-1'!E43</f>
        <v>0</v>
      </c>
      <c r="AF43" s="26"/>
      <c r="AG43">
        <f t="shared" si="2"/>
        <v>229.55640209541625</v>
      </c>
      <c r="AI43" s="75">
        <f>PXIL!K43</f>
        <v>0</v>
      </c>
      <c r="AJ43" s="75">
        <f>PXIL!Q43</f>
        <v>0</v>
      </c>
      <c r="AK43" s="75">
        <f>RTM_IEX!K43</f>
        <v>29.02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45</v>
      </c>
    </row>
    <row r="44" spans="1:46">
      <c r="A44" t="s">
        <v>86</v>
      </c>
      <c r="E44">
        <f>GT_NG!S44</f>
        <v>2.094917368256938</v>
      </c>
      <c r="F44">
        <f>GT_Spot!S44</f>
        <v>0</v>
      </c>
      <c r="G44">
        <f>PPCL_NG!S44</f>
        <v>36.36</v>
      </c>
      <c r="H44">
        <f>PPCL_Spot!S44</f>
        <v>6</v>
      </c>
      <c r="I44">
        <f>Bawana_NG!S44</f>
        <v>30.999999999999996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60.849999999999994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20.32</v>
      </c>
      <c r="AB44" s="117">
        <f>-STOA!Q44</f>
        <v>0</v>
      </c>
      <c r="AC44">
        <f t="shared" si="0"/>
        <v>2.3998912728406609</v>
      </c>
      <c r="AD44">
        <f t="shared" si="1"/>
        <v>270.31502609541627</v>
      </c>
      <c r="AE44">
        <f>'IDT-1'!E44</f>
        <v>0</v>
      </c>
      <c r="AF44" s="26"/>
      <c r="AG44">
        <f t="shared" si="2"/>
        <v>315.31502609541627</v>
      </c>
      <c r="AI44" s="75">
        <f>PXIL!K44</f>
        <v>0</v>
      </c>
      <c r="AJ44" s="75">
        <f>PXIL!Q44</f>
        <v>0</v>
      </c>
      <c r="AK44" s="75">
        <f>RTM_IEX!K44</f>
        <v>67.72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48.37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45</v>
      </c>
    </row>
    <row r="45" spans="1:46">
      <c r="A45" t="s">
        <v>87</v>
      </c>
      <c r="E45">
        <f>GT_NG!S45</f>
        <v>2.094917368256938</v>
      </c>
      <c r="F45">
        <f>GT_Spot!S45</f>
        <v>0</v>
      </c>
      <c r="G45">
        <f>PPCL_NG!S45</f>
        <v>36.36</v>
      </c>
      <c r="H45">
        <f>PPCL_Spot!S45</f>
        <v>6</v>
      </c>
      <c r="I45">
        <f>Bawana_NG!S45</f>
        <v>31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60.86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20.32</v>
      </c>
      <c r="AB45" s="117">
        <f>-STOA!Q45</f>
        <v>0</v>
      </c>
      <c r="AC45">
        <f t="shared" si="0"/>
        <v>2.3148832728406612</v>
      </c>
      <c r="AD45">
        <f t="shared" si="1"/>
        <v>260.74003409541626</v>
      </c>
      <c r="AE45">
        <f>'IDT-1'!E45</f>
        <v>0</v>
      </c>
      <c r="AF45" s="26"/>
      <c r="AG45">
        <f t="shared" si="2"/>
        <v>305.74003409541626</v>
      </c>
      <c r="AI45" s="75">
        <f>PXIL!K45</f>
        <v>0</v>
      </c>
      <c r="AJ45" s="75">
        <f>PXIL!Q45</f>
        <v>0</v>
      </c>
      <c r="AK45" s="75">
        <f>RTM_IEX!K45</f>
        <v>58.05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48.37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45</v>
      </c>
    </row>
    <row r="46" spans="1:46">
      <c r="A46" t="s">
        <v>88</v>
      </c>
      <c r="E46">
        <f>GT_NG!S46</f>
        <v>2.094917368256938</v>
      </c>
      <c r="F46">
        <f>GT_Spot!S46</f>
        <v>0</v>
      </c>
      <c r="G46">
        <f>PPCL_NG!S46</f>
        <v>36.36</v>
      </c>
      <c r="H46">
        <f>PPCL_Spot!S46</f>
        <v>6</v>
      </c>
      <c r="I46">
        <f>Bawana_NG!S46</f>
        <v>31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60.86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20.32</v>
      </c>
      <c r="AB46" s="117">
        <f>-STOA!Q46</f>
        <v>0</v>
      </c>
      <c r="AC46">
        <f t="shared" si="0"/>
        <v>2.3998912728406614</v>
      </c>
      <c r="AD46">
        <f t="shared" si="1"/>
        <v>270.31502609541627</v>
      </c>
      <c r="AE46">
        <f>'IDT-1'!E46</f>
        <v>0</v>
      </c>
      <c r="AF46" s="26"/>
      <c r="AG46">
        <f t="shared" si="2"/>
        <v>315.31502609541627</v>
      </c>
      <c r="AI46" s="75">
        <f>PXIL!K46</f>
        <v>0</v>
      </c>
      <c r="AJ46" s="75">
        <f>PXIL!Q46</f>
        <v>0</v>
      </c>
      <c r="AK46" s="75">
        <f>RTM_IEX!K46</f>
        <v>58.04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58.04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45</v>
      </c>
    </row>
    <row r="47" spans="1:46">
      <c r="A47" t="s">
        <v>89</v>
      </c>
      <c r="E47">
        <f>GT_NG!S47</f>
        <v>2.094917368256938</v>
      </c>
      <c r="F47">
        <f>GT_Spot!S47</f>
        <v>0</v>
      </c>
      <c r="G47">
        <f>PPCL_NG!S47</f>
        <v>36.36</v>
      </c>
      <c r="H47">
        <f>PPCL_Spot!S47</f>
        <v>5.78</v>
      </c>
      <c r="I47">
        <f>Bawana_NG!S47</f>
        <v>31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60.86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20.32</v>
      </c>
      <c r="AB47" s="117">
        <f>-STOA!Q47</f>
        <v>0</v>
      </c>
      <c r="AC47">
        <f t="shared" si="0"/>
        <v>1.887291272840661</v>
      </c>
      <c r="AD47">
        <f t="shared" si="1"/>
        <v>212.57762609541624</v>
      </c>
      <c r="AE47">
        <f>'IDT-1'!E47</f>
        <v>0</v>
      </c>
      <c r="AF47" s="26"/>
      <c r="AG47">
        <f t="shared" si="2"/>
        <v>257.57762609541624</v>
      </c>
      <c r="AI47" s="75">
        <f>PXIL!K47</f>
        <v>0</v>
      </c>
      <c r="AJ47" s="75">
        <f>PXIL!Q47</f>
        <v>0</v>
      </c>
      <c r="AK47" s="75">
        <f>RTM_IEX!K47</f>
        <v>38.700000000000003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19.350000000000001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45</v>
      </c>
    </row>
    <row r="48" spans="1:46">
      <c r="A48" t="s">
        <v>90</v>
      </c>
      <c r="E48">
        <f>GT_NG!S48</f>
        <v>2.094917368256938</v>
      </c>
      <c r="F48">
        <f>GT_Spot!S48</f>
        <v>0</v>
      </c>
      <c r="G48">
        <f>PPCL_NG!S48</f>
        <v>36.36</v>
      </c>
      <c r="H48">
        <f>PPCL_Spot!S48</f>
        <v>5.78</v>
      </c>
      <c r="I48">
        <f>Bawana_NG!S48</f>
        <v>31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60.86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20.32</v>
      </c>
      <c r="AB48" s="117">
        <f>-STOA!Q48</f>
        <v>0</v>
      </c>
      <c r="AC48">
        <f t="shared" si="0"/>
        <v>2.5257312728406607</v>
      </c>
      <c r="AD48">
        <f t="shared" si="1"/>
        <v>284.48918609541624</v>
      </c>
      <c r="AE48">
        <f>'IDT-1'!E48</f>
        <v>0</v>
      </c>
      <c r="AF48" s="26"/>
      <c r="AG48">
        <f t="shared" si="2"/>
        <v>329.48918609541624</v>
      </c>
      <c r="AI48" s="75">
        <f>PXIL!K48</f>
        <v>0</v>
      </c>
      <c r="AJ48" s="75">
        <f>PXIL!Q48</f>
        <v>0</v>
      </c>
      <c r="AK48" s="75">
        <f>RTM_IEX!K48</f>
        <v>72.56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58.04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45</v>
      </c>
    </row>
    <row r="49" spans="1:46">
      <c r="A49" t="s">
        <v>91</v>
      </c>
      <c r="E49">
        <f>GT_NG!S49</f>
        <v>2.094917368256938</v>
      </c>
      <c r="F49">
        <f>GT_Spot!S49</f>
        <v>0</v>
      </c>
      <c r="G49">
        <f>PPCL_NG!S49</f>
        <v>36.36</v>
      </c>
      <c r="H49">
        <f>PPCL_Spot!S49</f>
        <v>5.78</v>
      </c>
      <c r="I49">
        <f>Bawana_NG!S49</f>
        <v>31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60.86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20.32</v>
      </c>
      <c r="AB49" s="117">
        <f>-STOA!Q49</f>
        <v>0</v>
      </c>
      <c r="AC49">
        <f t="shared" si="0"/>
        <v>2.3980432728406607</v>
      </c>
      <c r="AD49">
        <f t="shared" si="1"/>
        <v>270.10687409541629</v>
      </c>
      <c r="AE49">
        <f>'IDT-1'!E49</f>
        <v>0</v>
      </c>
      <c r="AF49" s="26"/>
      <c r="AG49">
        <f t="shared" si="2"/>
        <v>315.10687409541629</v>
      </c>
      <c r="AI49" s="75">
        <f>PXIL!K49</f>
        <v>0</v>
      </c>
      <c r="AJ49" s="75">
        <f>PXIL!Q49</f>
        <v>0</v>
      </c>
      <c r="AK49" s="75">
        <f>RTM_IEX!K49</f>
        <v>58.05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58.04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45</v>
      </c>
    </row>
    <row r="50" spans="1:46">
      <c r="A50" t="s">
        <v>92</v>
      </c>
      <c r="E50">
        <f>GT_NG!S50</f>
        <v>2.094917368256938</v>
      </c>
      <c r="F50">
        <f>GT_Spot!S50</f>
        <v>0</v>
      </c>
      <c r="G50">
        <f>PPCL_NG!S50</f>
        <v>36.36</v>
      </c>
      <c r="H50">
        <f>PPCL_Spot!S50</f>
        <v>5.78</v>
      </c>
      <c r="I50">
        <f>Bawana_NG!S50</f>
        <v>31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60.86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20.32</v>
      </c>
      <c r="AB50" s="117">
        <f>-STOA!Q50</f>
        <v>0</v>
      </c>
      <c r="AC50">
        <f t="shared" si="0"/>
        <v>2.3979552728406608</v>
      </c>
      <c r="AD50">
        <f t="shared" si="1"/>
        <v>270.09696209541625</v>
      </c>
      <c r="AE50">
        <f>'IDT-1'!E50</f>
        <v>0</v>
      </c>
      <c r="AF50" s="26"/>
      <c r="AG50">
        <f t="shared" si="2"/>
        <v>315.09696209541625</v>
      </c>
      <c r="AI50" s="75">
        <f>PXIL!K50</f>
        <v>0</v>
      </c>
      <c r="AJ50" s="75">
        <f>PXIL!Q50</f>
        <v>0</v>
      </c>
      <c r="AK50" s="75">
        <f>RTM_IEX!K50</f>
        <v>58.04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58.04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45</v>
      </c>
    </row>
    <row r="51" spans="1:46">
      <c r="A51" t="s">
        <v>93</v>
      </c>
      <c r="E51">
        <f>GT_NG!S51</f>
        <v>2.094917368256938</v>
      </c>
      <c r="F51">
        <f>GT_Spot!S51</f>
        <v>0</v>
      </c>
      <c r="G51">
        <f>PPCL_NG!S51</f>
        <v>36.36</v>
      </c>
      <c r="H51">
        <f>PPCL_Spot!S51</f>
        <v>5.56</v>
      </c>
      <c r="I51">
        <f>Bawana_NG!S51</f>
        <v>31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59.81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20.32</v>
      </c>
      <c r="AB51" s="117">
        <f>-STOA!Q51</f>
        <v>0</v>
      </c>
      <c r="AC51">
        <f t="shared" si="0"/>
        <v>1.961211272840661</v>
      </c>
      <c r="AD51">
        <f t="shared" si="1"/>
        <v>220.90370609541625</v>
      </c>
      <c r="AE51">
        <f>'IDT-1'!E51</f>
        <v>0</v>
      </c>
      <c r="AF51" s="26"/>
      <c r="AG51">
        <f t="shared" si="2"/>
        <v>265.90370609541628</v>
      </c>
      <c r="AI51" s="75">
        <f>PXIL!K51</f>
        <v>0</v>
      </c>
      <c r="AJ51" s="75">
        <f>PXIL!Q51</f>
        <v>0</v>
      </c>
      <c r="AK51" s="75">
        <f>RTM_IEX!K51</f>
        <v>48.37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19.350000000000001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45</v>
      </c>
    </row>
    <row r="52" spans="1:46">
      <c r="A52" t="s">
        <v>94</v>
      </c>
      <c r="E52">
        <f>GT_NG!S52</f>
        <v>2.094917368256938</v>
      </c>
      <c r="F52">
        <f>GT_Spot!S52</f>
        <v>0</v>
      </c>
      <c r="G52">
        <f>PPCL_NG!S52</f>
        <v>36.36</v>
      </c>
      <c r="H52">
        <f>PPCL_Spot!S52</f>
        <v>5.56</v>
      </c>
      <c r="I52">
        <f>Bawana_NG!S52</f>
        <v>31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59.81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20.32</v>
      </c>
      <c r="AB52" s="117">
        <f>-STOA!Q52</f>
        <v>0</v>
      </c>
      <c r="AC52">
        <f t="shared" si="0"/>
        <v>2.5145552728406608</v>
      </c>
      <c r="AD52">
        <f t="shared" si="1"/>
        <v>283.23036209541624</v>
      </c>
      <c r="AE52">
        <f>'IDT-1'!E52</f>
        <v>0</v>
      </c>
      <c r="AF52" s="26"/>
      <c r="AG52">
        <f t="shared" si="2"/>
        <v>328.23036209541624</v>
      </c>
      <c r="AI52" s="75">
        <f>PXIL!K52</f>
        <v>0</v>
      </c>
      <c r="AJ52" s="75">
        <f>PXIL!Q52</f>
        <v>0</v>
      </c>
      <c r="AK52" s="75">
        <f>RTM_IEX!K52</f>
        <v>62.88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67.72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45</v>
      </c>
    </row>
    <row r="53" spans="1:46">
      <c r="A53" t="s">
        <v>95</v>
      </c>
      <c r="E53">
        <f>GT_NG!S53</f>
        <v>2.094917368256938</v>
      </c>
      <c r="F53">
        <f>GT_Spot!S53</f>
        <v>0</v>
      </c>
      <c r="G53">
        <f>PPCL_NG!S53</f>
        <v>36.36</v>
      </c>
      <c r="H53">
        <f>PPCL_Spot!S53</f>
        <v>5.56</v>
      </c>
      <c r="I53">
        <f>Bawana_NG!S53</f>
        <v>31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59.81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20.32</v>
      </c>
      <c r="AB53" s="117">
        <f>-STOA!Q53</f>
        <v>0</v>
      </c>
      <c r="AC53">
        <f t="shared" si="0"/>
        <v>2.4890352728406606</v>
      </c>
      <c r="AD53">
        <f t="shared" si="1"/>
        <v>280.35588209541623</v>
      </c>
      <c r="AE53">
        <f>'IDT-1'!E53</f>
        <v>0</v>
      </c>
      <c r="AF53" s="26"/>
      <c r="AG53">
        <f t="shared" si="2"/>
        <v>325.35588209541623</v>
      </c>
      <c r="AI53" s="75">
        <f>PXIL!K53</f>
        <v>0</v>
      </c>
      <c r="AJ53" s="75">
        <f>PXIL!Q53</f>
        <v>0</v>
      </c>
      <c r="AK53" s="75">
        <f>RTM_IEX!K53</f>
        <v>59.98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67.72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45</v>
      </c>
    </row>
    <row r="54" spans="1:46">
      <c r="A54" t="s">
        <v>96</v>
      </c>
      <c r="E54">
        <f>GT_NG!S54</f>
        <v>2.094917368256938</v>
      </c>
      <c r="F54">
        <f>GT_Spot!S54</f>
        <v>0</v>
      </c>
      <c r="G54">
        <f>PPCL_NG!S54</f>
        <v>36.36</v>
      </c>
      <c r="H54">
        <f>PPCL_Spot!S54</f>
        <v>5.56</v>
      </c>
      <c r="I54">
        <f>Bawana_NG!S54</f>
        <v>31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59.679999999999993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20.32</v>
      </c>
      <c r="AB54" s="117">
        <f>-STOA!Q54</f>
        <v>0</v>
      </c>
      <c r="AC54">
        <f t="shared" si="0"/>
        <v>2.5134112728406612</v>
      </c>
      <c r="AD54">
        <f t="shared" si="1"/>
        <v>283.10150609541625</v>
      </c>
      <c r="AE54">
        <f>'IDT-1'!E54</f>
        <v>0</v>
      </c>
      <c r="AF54" s="26"/>
      <c r="AG54">
        <f t="shared" si="2"/>
        <v>328.10150609541625</v>
      </c>
      <c r="AI54" s="75">
        <f>PXIL!K54</f>
        <v>0</v>
      </c>
      <c r="AJ54" s="75">
        <f>PXIL!Q54</f>
        <v>0</v>
      </c>
      <c r="AK54" s="75">
        <f>RTM_IEX!K54</f>
        <v>62.88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67.72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45</v>
      </c>
    </row>
    <row r="55" spans="1:46">
      <c r="A55" t="s">
        <v>97</v>
      </c>
      <c r="E55">
        <f>GT_NG!S55</f>
        <v>2.094917368256938</v>
      </c>
      <c r="F55">
        <f>GT_Spot!S55</f>
        <v>0</v>
      </c>
      <c r="G55">
        <f>PPCL_NG!S55</f>
        <v>36.36</v>
      </c>
      <c r="H55">
        <f>PPCL_Spot!S55</f>
        <v>5.56</v>
      </c>
      <c r="I55">
        <f>Bawana_NG!S55</f>
        <v>31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60.489999999999988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20.32</v>
      </c>
      <c r="AB55" s="117">
        <f>-STOA!Q55</f>
        <v>0</v>
      </c>
      <c r="AC55">
        <f t="shared" si="0"/>
        <v>2.0522912728406606</v>
      </c>
      <c r="AD55">
        <f t="shared" si="1"/>
        <v>231.16262609541624</v>
      </c>
      <c r="AE55">
        <f>'IDT-1'!E55</f>
        <v>0</v>
      </c>
      <c r="AF55" s="26"/>
      <c r="AG55">
        <f t="shared" si="2"/>
        <v>276.16262609541627</v>
      </c>
      <c r="AI55" s="75">
        <f>PXIL!K55</f>
        <v>0</v>
      </c>
      <c r="AJ55" s="75">
        <f>PXIL!Q55</f>
        <v>0</v>
      </c>
      <c r="AK55" s="75">
        <f>RTM_IEX!K55</f>
        <v>58.04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19.350000000000001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45</v>
      </c>
    </row>
    <row r="56" spans="1:46">
      <c r="A56" t="s">
        <v>98</v>
      </c>
      <c r="E56">
        <f>GT_NG!S56</f>
        <v>2.094917368256938</v>
      </c>
      <c r="F56">
        <f>GT_Spot!S56</f>
        <v>0</v>
      </c>
      <c r="G56">
        <f>PPCL_NG!S56</f>
        <v>36.36</v>
      </c>
      <c r="H56">
        <f>PPCL_Spot!S56</f>
        <v>5.56</v>
      </c>
      <c r="I56">
        <f>Bawana_NG!S56</f>
        <v>31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60.489999999999988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20.32</v>
      </c>
      <c r="AB56" s="117">
        <f>-STOA!Q56</f>
        <v>0</v>
      </c>
      <c r="AC56">
        <f t="shared" si="0"/>
        <v>2.5631312728406606</v>
      </c>
      <c r="AD56">
        <f t="shared" si="1"/>
        <v>288.7017860954162</v>
      </c>
      <c r="AE56">
        <f>'IDT-1'!E56</f>
        <v>0</v>
      </c>
      <c r="AF56" s="26"/>
      <c r="AG56">
        <f t="shared" si="2"/>
        <v>333.7017860954162</v>
      </c>
      <c r="AI56" s="75">
        <f>PXIL!K56</f>
        <v>0</v>
      </c>
      <c r="AJ56" s="75">
        <f>PXIL!Q56</f>
        <v>0</v>
      </c>
      <c r="AK56" s="75">
        <f>RTM_IEX!K56</f>
        <v>67.72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67.72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45</v>
      </c>
    </row>
    <row r="57" spans="1:46">
      <c r="A57" t="s">
        <v>99</v>
      </c>
      <c r="E57">
        <f>GT_NG!S57</f>
        <v>2.094917368256938</v>
      </c>
      <c r="F57">
        <f>GT_Spot!S57</f>
        <v>0</v>
      </c>
      <c r="G57">
        <f>PPCL_NG!S57</f>
        <v>36.36</v>
      </c>
      <c r="H57">
        <f>PPCL_Spot!S57</f>
        <v>5.56</v>
      </c>
      <c r="I57">
        <f>Bawana_NG!S57</f>
        <v>31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60.489999999999988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20.32</v>
      </c>
      <c r="AB57" s="117">
        <f>-STOA!Q57</f>
        <v>0</v>
      </c>
      <c r="AC57">
        <f t="shared" si="0"/>
        <v>2.4779472728406606</v>
      </c>
      <c r="AD57">
        <f t="shared" si="1"/>
        <v>279.10697009541627</v>
      </c>
      <c r="AE57">
        <f>'IDT-1'!E57</f>
        <v>0</v>
      </c>
      <c r="AF57" s="26"/>
      <c r="AG57">
        <f t="shared" si="2"/>
        <v>324.10697009541627</v>
      </c>
      <c r="AI57" s="75">
        <f>PXIL!K57</f>
        <v>0</v>
      </c>
      <c r="AJ57" s="75">
        <f>PXIL!Q57</f>
        <v>0</v>
      </c>
      <c r="AK57" s="75">
        <f>RTM_IEX!K57</f>
        <v>58.04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67.72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45</v>
      </c>
    </row>
    <row r="58" spans="1:46">
      <c r="A58" t="s">
        <v>100</v>
      </c>
      <c r="E58">
        <f>GT_NG!S58</f>
        <v>2.094917368256938</v>
      </c>
      <c r="F58">
        <f>GT_Spot!S58</f>
        <v>0</v>
      </c>
      <c r="G58">
        <f>PPCL_NG!S58</f>
        <v>36.36</v>
      </c>
      <c r="H58">
        <f>PPCL_Spot!S58</f>
        <v>5.56</v>
      </c>
      <c r="I58">
        <f>Bawana_NG!S58</f>
        <v>31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60.489999999999988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20.32</v>
      </c>
      <c r="AB58" s="117">
        <f>-STOA!Q58</f>
        <v>0</v>
      </c>
      <c r="AC58">
        <f t="shared" si="0"/>
        <v>2.4779472728406606</v>
      </c>
      <c r="AD58">
        <f t="shared" si="1"/>
        <v>279.10697009541627</v>
      </c>
      <c r="AE58">
        <f>'IDT-1'!E58</f>
        <v>0</v>
      </c>
      <c r="AF58" s="26"/>
      <c r="AG58">
        <f t="shared" si="2"/>
        <v>324.10697009541627</v>
      </c>
      <c r="AI58" s="75">
        <f>PXIL!K58</f>
        <v>0</v>
      </c>
      <c r="AJ58" s="75">
        <f>PXIL!Q58</f>
        <v>0</v>
      </c>
      <c r="AK58" s="75">
        <f>RTM_IEX!K58</f>
        <v>58.04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67.72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45</v>
      </c>
    </row>
    <row r="59" spans="1:46">
      <c r="A59" t="s">
        <v>101</v>
      </c>
      <c r="E59">
        <f>GT_NG!S59</f>
        <v>2.094917368256938</v>
      </c>
      <c r="F59">
        <f>GT_Spot!S59</f>
        <v>0</v>
      </c>
      <c r="G59">
        <f>PPCL_NG!S59</f>
        <v>36.36</v>
      </c>
      <c r="H59">
        <f>PPCL_Spot!S59</f>
        <v>5.56</v>
      </c>
      <c r="I59">
        <f>Bawana_NG!S59</f>
        <v>31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60.539999999999992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20.32</v>
      </c>
      <c r="AB59" s="117">
        <f>-STOA!Q59</f>
        <v>0</v>
      </c>
      <c r="AC59">
        <f t="shared" si="0"/>
        <v>2.4783872728406608</v>
      </c>
      <c r="AD59">
        <f t="shared" si="1"/>
        <v>279.1565300954162</v>
      </c>
      <c r="AE59">
        <f>'IDT-1'!E59</f>
        <v>0</v>
      </c>
      <c r="AF59" s="26"/>
      <c r="AG59">
        <f t="shared" si="2"/>
        <v>279.1565300954162</v>
      </c>
      <c r="AI59" s="75">
        <f>PXIL!K59</f>
        <v>0</v>
      </c>
      <c r="AJ59" s="75">
        <f>PXIL!Q59</f>
        <v>0</v>
      </c>
      <c r="AK59" s="75">
        <f>RTM_IEX!K59</f>
        <v>58.04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67.72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2.0947232947232948</v>
      </c>
      <c r="F60">
        <f>GT_Spot!S60</f>
        <v>0</v>
      </c>
      <c r="G60">
        <f>PPCL_NG!S60</f>
        <v>36.36</v>
      </c>
      <c r="H60">
        <f>PPCL_Spot!S60</f>
        <v>5.56</v>
      </c>
      <c r="I60">
        <f>Bawana_NG!S60</f>
        <v>31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60.649999999999991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20.32</v>
      </c>
      <c r="AB60" s="117">
        <f>-STOA!Q60</f>
        <v>0</v>
      </c>
      <c r="AC60">
        <f t="shared" si="0"/>
        <v>2.905009564993565</v>
      </c>
      <c r="AD60">
        <f t="shared" si="1"/>
        <v>327.20971372972969</v>
      </c>
      <c r="AE60">
        <f>'IDT-1'!E60</f>
        <v>0</v>
      </c>
      <c r="AF60" s="26"/>
      <c r="AG60">
        <f t="shared" si="2"/>
        <v>327.20971372972969</v>
      </c>
      <c r="AI60" s="75">
        <f>PXIL!K60</f>
        <v>0</v>
      </c>
      <c r="AJ60" s="75">
        <f>PXIL!Q60</f>
        <v>0</v>
      </c>
      <c r="AK60" s="75">
        <f>RTM_IEX!K60</f>
        <v>67.72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106.41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2.0947232947232948</v>
      </c>
      <c r="F61">
        <f>GT_Spot!S61</f>
        <v>0</v>
      </c>
      <c r="G61">
        <f>PPCL_NG!S61</f>
        <v>36.36</v>
      </c>
      <c r="H61">
        <f>PPCL_Spot!S61</f>
        <v>5.56</v>
      </c>
      <c r="I61">
        <f>Bawana_NG!S61</f>
        <v>31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60.649999999999991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20.32</v>
      </c>
      <c r="AB61" s="117">
        <f>-STOA!Q61</f>
        <v>0</v>
      </c>
      <c r="AC61">
        <f t="shared" si="0"/>
        <v>2.905009564993565</v>
      </c>
      <c r="AD61">
        <f t="shared" si="1"/>
        <v>327.20971372972969</v>
      </c>
      <c r="AE61">
        <f>'IDT-1'!E61</f>
        <v>0</v>
      </c>
      <c r="AF61" s="26"/>
      <c r="AG61">
        <f t="shared" si="2"/>
        <v>327.20971372972969</v>
      </c>
      <c r="AI61" s="75">
        <f>PXIL!K61</f>
        <v>0</v>
      </c>
      <c r="AJ61" s="75">
        <f>PXIL!Q61</f>
        <v>0</v>
      </c>
      <c r="AK61" s="75">
        <f>RTM_IEX!K61</f>
        <v>67.72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106.41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2.094917368256938</v>
      </c>
      <c r="F62">
        <f>GT_Spot!S62</f>
        <v>0</v>
      </c>
      <c r="G62">
        <f>PPCL_NG!S62</f>
        <v>36.36</v>
      </c>
      <c r="H62">
        <f>PPCL_Spot!S62</f>
        <v>5.56</v>
      </c>
      <c r="I62">
        <f>Bawana_NG!S62</f>
        <v>31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60.599999999999994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20.32</v>
      </c>
      <c r="AB62" s="117">
        <f>-STOA!Q62</f>
        <v>0</v>
      </c>
      <c r="AC62">
        <f t="shared" si="0"/>
        <v>2.9471632728406609</v>
      </c>
      <c r="AD62">
        <f t="shared" si="1"/>
        <v>331.95775409541625</v>
      </c>
      <c r="AE62">
        <f>'IDT-1'!E62</f>
        <v>0</v>
      </c>
      <c r="AF62" s="26"/>
      <c r="AG62">
        <f t="shared" si="2"/>
        <v>331.95775409541625</v>
      </c>
      <c r="AI62" s="75">
        <f>PXIL!K62</f>
        <v>0</v>
      </c>
      <c r="AJ62" s="75">
        <f>PXIL!Q62</f>
        <v>0</v>
      </c>
      <c r="AK62" s="75">
        <f>RTM_IEX!K62</f>
        <v>72.56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106.41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2.094917368256938</v>
      </c>
      <c r="F63">
        <f>GT_Spot!S63</f>
        <v>0</v>
      </c>
      <c r="G63">
        <f>PPCL_NG!S63</f>
        <v>36.36</v>
      </c>
      <c r="H63">
        <f>PPCL_Spot!S63</f>
        <v>6</v>
      </c>
      <c r="I63">
        <f>Bawana_NG!S63</f>
        <v>31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60.599999999999994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20.32</v>
      </c>
      <c r="AB63" s="117">
        <f>-STOA!Q63</f>
        <v>0</v>
      </c>
      <c r="AC63">
        <f t="shared" si="0"/>
        <v>2.4827872728406608</v>
      </c>
      <c r="AD63">
        <f t="shared" si="1"/>
        <v>279.65213009541623</v>
      </c>
      <c r="AE63">
        <f>'IDT-1'!E63</f>
        <v>0</v>
      </c>
      <c r="AF63" s="26"/>
      <c r="AG63">
        <f t="shared" si="2"/>
        <v>279.65213009541623</v>
      </c>
      <c r="AI63" s="75">
        <f>PXIL!K63</f>
        <v>0</v>
      </c>
      <c r="AJ63" s="75">
        <f>PXIL!Q63</f>
        <v>0</v>
      </c>
      <c r="AK63" s="75">
        <f>RTM_IEX!K63</f>
        <v>58.04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67.72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2.094917368256938</v>
      </c>
      <c r="F64">
        <f>GT_Spot!S64</f>
        <v>0</v>
      </c>
      <c r="G64">
        <f>PPCL_NG!S64</f>
        <v>36.36</v>
      </c>
      <c r="H64">
        <f>PPCL_Spot!S64</f>
        <v>6</v>
      </c>
      <c r="I64">
        <f>Bawana_NG!S64</f>
        <v>31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60.599999999999994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20.32</v>
      </c>
      <c r="AB64" s="117">
        <f>-STOA!Q64</f>
        <v>0</v>
      </c>
      <c r="AC64">
        <f t="shared" si="0"/>
        <v>2.9935392728406613</v>
      </c>
      <c r="AD64">
        <f t="shared" si="1"/>
        <v>337.18137809541628</v>
      </c>
      <c r="AE64">
        <f>'IDT-1'!E64</f>
        <v>0</v>
      </c>
      <c r="AF64" s="26"/>
      <c r="AG64">
        <f t="shared" si="2"/>
        <v>337.18137809541628</v>
      </c>
      <c r="AI64" s="75">
        <f>PXIL!K64</f>
        <v>0</v>
      </c>
      <c r="AJ64" s="75">
        <f>PXIL!Q64</f>
        <v>0</v>
      </c>
      <c r="AK64" s="75">
        <f>RTM_IEX!K64</f>
        <v>77.39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106.41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2.0345993140006238</v>
      </c>
      <c r="F65">
        <f>GT_Spot!S65</f>
        <v>0</v>
      </c>
      <c r="G65">
        <f>PPCL_NG!S65</f>
        <v>36.36</v>
      </c>
      <c r="H65">
        <f>PPCL_Spot!S65</f>
        <v>6</v>
      </c>
      <c r="I65">
        <f>Bawana_NG!S65</f>
        <v>31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60.599999999999994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20.32</v>
      </c>
      <c r="AB65" s="117">
        <f>-STOA!Q65</f>
        <v>0</v>
      </c>
      <c r="AC65">
        <f t="shared" si="0"/>
        <v>2.9930084739632057</v>
      </c>
      <c r="AD65">
        <f t="shared" si="1"/>
        <v>337.12159084003747</v>
      </c>
      <c r="AE65">
        <f>'IDT-1'!E65</f>
        <v>0</v>
      </c>
      <c r="AF65" s="26"/>
      <c r="AG65">
        <f t="shared" si="2"/>
        <v>337.12159084003747</v>
      </c>
      <c r="AI65" s="75">
        <f>PXIL!K65</f>
        <v>0</v>
      </c>
      <c r="AJ65" s="75">
        <f>PXIL!Q65</f>
        <v>0</v>
      </c>
      <c r="AK65" s="75">
        <f>RTM_IEX!K65</f>
        <v>77.39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106.41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2.0345993140006238</v>
      </c>
      <c r="F66">
        <f>GT_Spot!S66</f>
        <v>0</v>
      </c>
      <c r="G66">
        <f>PPCL_NG!S66</f>
        <v>36.36</v>
      </c>
      <c r="H66">
        <f>PPCL_Spot!S66</f>
        <v>7.33</v>
      </c>
      <c r="I66">
        <f>Bawana_NG!S66</f>
        <v>31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60.599999999999994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20.32</v>
      </c>
      <c r="AB66" s="117">
        <f>-STOA!Q66</f>
        <v>0</v>
      </c>
      <c r="AC66">
        <f t="shared" si="0"/>
        <v>2.8770244739632052</v>
      </c>
      <c r="AD66">
        <f t="shared" si="1"/>
        <v>324.05757484003738</v>
      </c>
      <c r="AE66">
        <f>'IDT-1'!E66</f>
        <v>0</v>
      </c>
      <c r="AF66" s="26"/>
      <c r="AG66">
        <f t="shared" si="2"/>
        <v>324.05757484003738</v>
      </c>
      <c r="AI66" s="75">
        <f>PXIL!K66</f>
        <v>0</v>
      </c>
      <c r="AJ66" s="75">
        <f>PXIL!Q66</f>
        <v>0</v>
      </c>
      <c r="AK66" s="75">
        <f>RTM_IEX!K66</f>
        <v>62.88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106.41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2.094917368256938</v>
      </c>
      <c r="F67">
        <f>GT_Spot!S67</f>
        <v>0</v>
      </c>
      <c r="G67">
        <f>PPCL_NG!S67</f>
        <v>36.36</v>
      </c>
      <c r="H67">
        <f>PPCL_Spot!S67</f>
        <v>7.33</v>
      </c>
      <c r="I67">
        <f>Bawana_NG!S67</f>
        <v>31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60.599999999999994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20.32</v>
      </c>
      <c r="AB67" s="117">
        <f>-STOA!Q67</f>
        <v>0</v>
      </c>
      <c r="AC67">
        <f t="shared" si="0"/>
        <v>2.3668032728406612</v>
      </c>
      <c r="AD67">
        <f t="shared" si="1"/>
        <v>266.58811409541624</v>
      </c>
      <c r="AE67">
        <f>'IDT-1'!E67</f>
        <v>0</v>
      </c>
      <c r="AF67" s="26"/>
      <c r="AG67">
        <f t="shared" si="2"/>
        <v>266.58811409541624</v>
      </c>
      <c r="AI67" s="75">
        <f>PXIL!K67</f>
        <v>0</v>
      </c>
      <c r="AJ67" s="75">
        <f>PXIL!Q67</f>
        <v>0</v>
      </c>
      <c r="AK67" s="75">
        <f>RTM_IEX!K67</f>
        <v>43.53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67.72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2.0944662836407617</v>
      </c>
      <c r="F68">
        <f>GT_Spot!S68</f>
        <v>0</v>
      </c>
      <c r="G68">
        <f>PPCL_NG!S68</f>
        <v>36.36</v>
      </c>
      <c r="H68">
        <f>PPCL_Spot!S68</f>
        <v>7.33</v>
      </c>
      <c r="I68">
        <f>Bawana_NG!S68</f>
        <v>31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60.599999999999994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20.32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2.6221753032960384</v>
      </c>
      <c r="AD68">
        <f t="shared" ref="AD68:AD98" si="4">SUM(B68:AB68,AI68:AR68)-AC68</f>
        <v>295.35229098034466</v>
      </c>
      <c r="AE68">
        <f>'IDT-1'!E68</f>
        <v>0</v>
      </c>
      <c r="AF68" s="26"/>
      <c r="AG68">
        <f t="shared" ref="AG68:AG98" si="5">SUM(AD68:AF68)+AT68</f>
        <v>295.35229098034466</v>
      </c>
      <c r="AI68" s="75">
        <f>PXIL!K68</f>
        <v>0</v>
      </c>
      <c r="AJ68" s="75">
        <f>PXIL!Q68</f>
        <v>0</v>
      </c>
      <c r="AK68" s="75">
        <f>RTM_IEX!K68</f>
        <v>33.86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106.41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2.0944662836407617</v>
      </c>
      <c r="F69">
        <f>GT_Spot!S69</f>
        <v>0</v>
      </c>
      <c r="G69">
        <f>PPCL_NG!S69</f>
        <v>36.36</v>
      </c>
      <c r="H69">
        <f>PPCL_Spot!S69</f>
        <v>7.33</v>
      </c>
      <c r="I69">
        <f>Bawana_NG!S69</f>
        <v>31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60.599999999999994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20.32</v>
      </c>
      <c r="AB69" s="117">
        <f>-STOA!Q69</f>
        <v>0</v>
      </c>
      <c r="AC69">
        <f t="shared" si="3"/>
        <v>2.6221753032960384</v>
      </c>
      <c r="AD69">
        <f t="shared" si="4"/>
        <v>295.35229098034466</v>
      </c>
      <c r="AE69">
        <f>'IDT-1'!E69</f>
        <v>0</v>
      </c>
      <c r="AF69" s="26"/>
      <c r="AG69">
        <f t="shared" si="5"/>
        <v>295.35229098034466</v>
      </c>
      <c r="AI69" s="75">
        <f>PXIL!K69</f>
        <v>0</v>
      </c>
      <c r="AJ69" s="75">
        <f>PXIL!Q69</f>
        <v>0</v>
      </c>
      <c r="AK69" s="75">
        <f>RTM_IEX!K69</f>
        <v>33.86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106.41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2.0944662836407617</v>
      </c>
      <c r="F70">
        <f>GT_Spot!S70</f>
        <v>0</v>
      </c>
      <c r="G70">
        <f>PPCL_NG!S70</f>
        <v>36.36</v>
      </c>
      <c r="H70">
        <f>PPCL_Spot!S70</f>
        <v>7.33</v>
      </c>
      <c r="I70">
        <f>Bawana_NG!S70</f>
        <v>31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60.599999999999994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20.32</v>
      </c>
      <c r="AB70" s="117">
        <f>-STOA!Q70</f>
        <v>0</v>
      </c>
      <c r="AC70">
        <f t="shared" si="3"/>
        <v>2.4093033032960385</v>
      </c>
      <c r="AD70">
        <f t="shared" si="4"/>
        <v>271.37516298034473</v>
      </c>
      <c r="AE70">
        <f>'IDT-1'!E70</f>
        <v>0</v>
      </c>
      <c r="AF70" s="26"/>
      <c r="AG70">
        <f t="shared" si="5"/>
        <v>271.37516298034473</v>
      </c>
      <c r="AI70" s="75">
        <f>PXIL!K70</f>
        <v>0</v>
      </c>
      <c r="AJ70" s="75">
        <f>PXIL!Q70</f>
        <v>0</v>
      </c>
      <c r="AK70" s="75">
        <f>RTM_IEX!K70</f>
        <v>9.67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106.41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1.7647696476964767</v>
      </c>
      <c r="F71">
        <f>GT_Spot!S71</f>
        <v>0</v>
      </c>
      <c r="G71">
        <f>PPCL_NG!S71</f>
        <v>36.36</v>
      </c>
      <c r="H71">
        <f>PPCL_Spot!S71</f>
        <v>6.89</v>
      </c>
      <c r="I71">
        <f>Bawana_NG!S71</f>
        <v>31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60.599999999999994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20.32</v>
      </c>
      <c r="AB71" s="117">
        <f>-STOA!Q71</f>
        <v>0</v>
      </c>
      <c r="AC71">
        <f t="shared" si="3"/>
        <v>2.147241972899729</v>
      </c>
      <c r="AD71">
        <f t="shared" si="4"/>
        <v>241.85752767479676</v>
      </c>
      <c r="AE71">
        <f>'IDT-1'!E71</f>
        <v>0</v>
      </c>
      <c r="AF71" s="26"/>
      <c r="AG71">
        <f t="shared" si="5"/>
        <v>241.85752767479676</v>
      </c>
      <c r="AI71" s="75">
        <f>PXIL!K71</f>
        <v>0</v>
      </c>
      <c r="AJ71" s="75">
        <f>PXIL!Q71</f>
        <v>0</v>
      </c>
      <c r="AK71" s="75">
        <f>RTM_IEX!K71</f>
        <v>38.700000000000003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48.37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1.7647696476964767</v>
      </c>
      <c r="F72">
        <f>GT_Spot!S72</f>
        <v>0</v>
      </c>
      <c r="G72">
        <f>PPCL_NG!S72</f>
        <v>36.36</v>
      </c>
      <c r="H72">
        <f>PPCL_Spot!S72</f>
        <v>6.89</v>
      </c>
      <c r="I72">
        <f>Bawana_NG!S72</f>
        <v>31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60.599999999999994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20.32</v>
      </c>
      <c r="AB72" s="117">
        <f>-STOA!Q72</f>
        <v>0</v>
      </c>
      <c r="AC72">
        <f t="shared" si="3"/>
        <v>2.3174339728997291</v>
      </c>
      <c r="AD72">
        <f t="shared" si="4"/>
        <v>261.02733567479675</v>
      </c>
      <c r="AE72">
        <f>'IDT-1'!E72</f>
        <v>0</v>
      </c>
      <c r="AF72" s="26"/>
      <c r="AG72">
        <f t="shared" si="5"/>
        <v>261.02733567479675</v>
      </c>
      <c r="AI72" s="75">
        <f>PXIL!K72</f>
        <v>0</v>
      </c>
      <c r="AJ72" s="75">
        <f>PXIL!Q72</f>
        <v>0</v>
      </c>
      <c r="AK72" s="75">
        <f>RTM_IEX!K72</f>
        <v>9.67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96.74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2.0944662836407617</v>
      </c>
      <c r="F73">
        <f>GT_Spot!S73</f>
        <v>0</v>
      </c>
      <c r="G73">
        <f>PPCL_NG!S73</f>
        <v>36.36</v>
      </c>
      <c r="H73">
        <f>PPCL_Spot!S73</f>
        <v>6.89</v>
      </c>
      <c r="I73">
        <f>Bawana_NG!S73</f>
        <v>31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60.599999999999994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20.32</v>
      </c>
      <c r="AB73" s="117">
        <f>-STOA!Q73</f>
        <v>0</v>
      </c>
      <c r="AC73">
        <f t="shared" si="3"/>
        <v>2.320335303296039</v>
      </c>
      <c r="AD73">
        <f t="shared" si="4"/>
        <v>261.35413098034473</v>
      </c>
      <c r="AE73">
        <f>'IDT-1'!E73</f>
        <v>0</v>
      </c>
      <c r="AF73" s="26"/>
      <c r="AG73">
        <f t="shared" si="5"/>
        <v>261.35413098034473</v>
      </c>
      <c r="AI73" s="75">
        <f>PXIL!K73</f>
        <v>0</v>
      </c>
      <c r="AJ73" s="75">
        <f>PXIL!Q73</f>
        <v>0</v>
      </c>
      <c r="AK73" s="75">
        <f>RTM_IEX!K73</f>
        <v>9.67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96.74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2.0944662836407617</v>
      </c>
      <c r="F74">
        <f>GT_Spot!S74</f>
        <v>0</v>
      </c>
      <c r="G74">
        <f>PPCL_NG!S74</f>
        <v>36.36</v>
      </c>
      <c r="H74">
        <f>PPCL_Spot!S74</f>
        <v>6.89</v>
      </c>
      <c r="I74">
        <f>Bawana_NG!S74</f>
        <v>31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60.599999999999994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20.32</v>
      </c>
      <c r="AB74" s="117">
        <f>-STOA!Q74</f>
        <v>0</v>
      </c>
      <c r="AC74">
        <f t="shared" si="3"/>
        <v>2.320335303296039</v>
      </c>
      <c r="AD74">
        <f t="shared" si="4"/>
        <v>261.35413098034473</v>
      </c>
      <c r="AE74">
        <f>'IDT-1'!E74</f>
        <v>0</v>
      </c>
      <c r="AF74" s="26"/>
      <c r="AG74">
        <f t="shared" si="5"/>
        <v>261.35413098034473</v>
      </c>
      <c r="AI74" s="75">
        <f>PXIL!K74</f>
        <v>0</v>
      </c>
      <c r="AJ74" s="75">
        <f>PXIL!Q74</f>
        <v>0</v>
      </c>
      <c r="AK74" s="75">
        <f>RTM_IEX!K74</f>
        <v>9.67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96.74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2.1133353492591476</v>
      </c>
      <c r="F75">
        <f>GT_Spot!S75</f>
        <v>0</v>
      </c>
      <c r="G75">
        <f>PPCL_NG!S75</f>
        <v>36.36</v>
      </c>
      <c r="H75">
        <f>PPCL_Spot!S75</f>
        <v>6.89</v>
      </c>
      <c r="I75">
        <f>Bawana_NG!S75</f>
        <v>31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60.809999999999988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1.6413173510734804</v>
      </c>
      <c r="AD75">
        <f t="shared" si="4"/>
        <v>184.87201799818567</v>
      </c>
      <c r="AE75">
        <f>'IDT-1'!E75</f>
        <v>0</v>
      </c>
      <c r="AF75" s="26"/>
      <c r="AG75">
        <f t="shared" si="5"/>
        <v>184.87201799818567</v>
      </c>
      <c r="AI75" s="75">
        <f>PXIL!K75</f>
        <v>0</v>
      </c>
      <c r="AJ75" s="75">
        <f>PXIL!Q75</f>
        <v>0</v>
      </c>
      <c r="AK75" s="75">
        <f>RTM_IEX!K75</f>
        <v>19.350000000000001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29.02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2.1133353492591476</v>
      </c>
      <c r="F76">
        <f>GT_Spot!S76</f>
        <v>0</v>
      </c>
      <c r="G76">
        <f>PPCL_NG!S76</f>
        <v>36.36</v>
      </c>
      <c r="H76">
        <f>PPCL_Spot!S76</f>
        <v>6.89</v>
      </c>
      <c r="I76">
        <f>Bawana_NG!S76</f>
        <v>31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60.809999999999988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1.8541013510734805</v>
      </c>
      <c r="AD76">
        <f t="shared" si="4"/>
        <v>208.83923399818565</v>
      </c>
      <c r="AE76">
        <f>'IDT-1'!E76</f>
        <v>0</v>
      </c>
      <c r="AF76" s="26"/>
      <c r="AG76">
        <f t="shared" si="5"/>
        <v>208.83923399818565</v>
      </c>
      <c r="AI76" s="75">
        <f>PXIL!K76</f>
        <v>0</v>
      </c>
      <c r="AJ76" s="75">
        <f>PXIL!Q76</f>
        <v>0</v>
      </c>
      <c r="AK76" s="75">
        <f>RTM_IEX!K76</f>
        <v>9.67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62.88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2.1133353492591476</v>
      </c>
      <c r="F77">
        <f>GT_Spot!S77</f>
        <v>0</v>
      </c>
      <c r="G77">
        <f>PPCL_NG!S77</f>
        <v>36.36</v>
      </c>
      <c r="H77">
        <f>PPCL_Spot!S77</f>
        <v>6.89</v>
      </c>
      <c r="I77">
        <f>Bawana_NG!S77</f>
        <v>30.999999999999996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60.849999999999994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1.8544533510734804</v>
      </c>
      <c r="AD77">
        <f t="shared" si="4"/>
        <v>208.87888199818562</v>
      </c>
      <c r="AE77">
        <f>'IDT-1'!E77</f>
        <v>0</v>
      </c>
      <c r="AF77" s="26"/>
      <c r="AG77">
        <f t="shared" si="5"/>
        <v>208.87888199818562</v>
      </c>
      <c r="AI77" s="75">
        <f>PXIL!K77</f>
        <v>0</v>
      </c>
      <c r="AJ77" s="75">
        <f>PXIL!Q77</f>
        <v>0</v>
      </c>
      <c r="AK77" s="75">
        <f>RTM_IEX!K77</f>
        <v>9.67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62.88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2.1133353492591476</v>
      </c>
      <c r="F78">
        <f>GT_Spot!S78</f>
        <v>0</v>
      </c>
      <c r="G78">
        <f>PPCL_NG!S78</f>
        <v>36.36</v>
      </c>
      <c r="H78">
        <f>PPCL_Spot!S78</f>
        <v>6.89</v>
      </c>
      <c r="I78">
        <f>Bawana_NG!S78</f>
        <v>30.999999999999996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60.849999999999994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1.8544533510734804</v>
      </c>
      <c r="AD78">
        <f t="shared" si="4"/>
        <v>208.87888199818562</v>
      </c>
      <c r="AE78">
        <f>'IDT-1'!E78</f>
        <v>0</v>
      </c>
      <c r="AF78" s="26"/>
      <c r="AG78">
        <f t="shared" si="5"/>
        <v>208.87888199818562</v>
      </c>
      <c r="AI78" s="75">
        <f>PXIL!K78</f>
        <v>0</v>
      </c>
      <c r="AJ78" s="75">
        <f>PXIL!Q78</f>
        <v>0</v>
      </c>
      <c r="AK78" s="75">
        <f>RTM_IEX!K78</f>
        <v>9.67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62.88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2.1133353492591476</v>
      </c>
      <c r="F79">
        <f>GT_Spot!S79</f>
        <v>0</v>
      </c>
      <c r="G79">
        <f>PPCL_NG!S79</f>
        <v>36.36</v>
      </c>
      <c r="H79">
        <f>PPCL_Spot!S79</f>
        <v>6.89</v>
      </c>
      <c r="I79">
        <f>Bawana_NG!S79</f>
        <v>30.9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60.849999999999994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1.3854133510734805</v>
      </c>
      <c r="AD79">
        <f t="shared" si="4"/>
        <v>156.04792199818564</v>
      </c>
      <c r="AE79">
        <f>'IDT-1'!E79</f>
        <v>0</v>
      </c>
      <c r="AF79" s="26"/>
      <c r="AG79">
        <f t="shared" si="5"/>
        <v>156.04792199818564</v>
      </c>
      <c r="AI79" s="75">
        <f>PXIL!K79</f>
        <v>0</v>
      </c>
      <c r="AJ79" s="75">
        <f>PXIL!Q79</f>
        <v>0</v>
      </c>
      <c r="AK79" s="75">
        <f>RTM_IEX!K79</f>
        <v>19.350000000000001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2.1133353492591476</v>
      </c>
      <c r="F80">
        <f>GT_Spot!S80</f>
        <v>0</v>
      </c>
      <c r="G80">
        <f>PPCL_NG!S80</f>
        <v>36.36</v>
      </c>
      <c r="H80">
        <f>PPCL_Spot!S80</f>
        <v>6.89</v>
      </c>
      <c r="I80">
        <f>Bawana_NG!S80</f>
        <v>30.9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60.849999999999994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1.6407893510734806</v>
      </c>
      <c r="AD80">
        <f t="shared" si="4"/>
        <v>184.81254599818564</v>
      </c>
      <c r="AE80">
        <f>'IDT-1'!E80</f>
        <v>0</v>
      </c>
      <c r="AF80" s="26"/>
      <c r="AG80">
        <f t="shared" si="5"/>
        <v>184.81254599818564</v>
      </c>
      <c r="AI80" s="75">
        <f>PXIL!K80</f>
        <v>0</v>
      </c>
      <c r="AJ80" s="75">
        <f>PXIL!Q80</f>
        <v>0</v>
      </c>
      <c r="AK80" s="75">
        <f>RTM_IEX!K80</f>
        <v>9.67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38.700000000000003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2.1133353492591476</v>
      </c>
      <c r="F81">
        <f>GT_Spot!S81</f>
        <v>0</v>
      </c>
      <c r="G81">
        <f>PPCL_NG!S81</f>
        <v>36.36</v>
      </c>
      <c r="H81">
        <f>PPCL_Spot!S81</f>
        <v>6.89</v>
      </c>
      <c r="I81">
        <f>Bawana_NG!S81</f>
        <v>28.58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60.849999999999994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1.6203733510734806</v>
      </c>
      <c r="AD81">
        <f t="shared" si="4"/>
        <v>182.51296199818566</v>
      </c>
      <c r="AE81">
        <f>'IDT-1'!E81</f>
        <v>0</v>
      </c>
      <c r="AF81" s="26"/>
      <c r="AG81">
        <f t="shared" si="5"/>
        <v>182.51296199818566</v>
      </c>
      <c r="AI81" s="75">
        <f>PXIL!K81</f>
        <v>0</v>
      </c>
      <c r="AJ81" s="75">
        <f>PXIL!Q81</f>
        <v>0</v>
      </c>
      <c r="AK81" s="75">
        <f>RTM_IEX!K81</f>
        <v>9.67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38.700000000000003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2.1133353492591476</v>
      </c>
      <c r="F82">
        <f>GT_Spot!S82</f>
        <v>0</v>
      </c>
      <c r="G82">
        <f>PPCL_NG!S82</f>
        <v>36.36</v>
      </c>
      <c r="H82">
        <f>PPCL_Spot!S82</f>
        <v>6.89</v>
      </c>
      <c r="I82">
        <f>Bawana_NG!S82</f>
        <v>28.58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60.849999999999994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1.7055573510734807</v>
      </c>
      <c r="AD82">
        <f t="shared" si="4"/>
        <v>192.10777799818567</v>
      </c>
      <c r="AE82">
        <f>'IDT-1'!E82</f>
        <v>0</v>
      </c>
      <c r="AF82" s="26"/>
      <c r="AG82">
        <f t="shared" si="5"/>
        <v>192.10777799818567</v>
      </c>
      <c r="AI82" s="75">
        <f>PXIL!K82</f>
        <v>0</v>
      </c>
      <c r="AJ82" s="75">
        <f>PXIL!Q82</f>
        <v>0</v>
      </c>
      <c r="AK82" s="75">
        <f>RTM_IEX!K82</f>
        <v>19.350000000000001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38.700000000000003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2.1133353492591476</v>
      </c>
      <c r="F83">
        <f>GT_Spot!S83</f>
        <v>0</v>
      </c>
      <c r="G83">
        <f>PPCL_NG!S83</f>
        <v>36.36</v>
      </c>
      <c r="H83">
        <f>PPCL_Spot!S83</f>
        <v>6.89</v>
      </c>
      <c r="I83">
        <f>Bawana_NG!S83</f>
        <v>28.58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60.809999999999988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1.6200213510734807</v>
      </c>
      <c r="AD83">
        <f t="shared" si="4"/>
        <v>182.47331399818566</v>
      </c>
      <c r="AE83">
        <f>'IDT-1'!E83</f>
        <v>0</v>
      </c>
      <c r="AF83" s="26"/>
      <c r="AG83">
        <f t="shared" si="5"/>
        <v>140.47331399818566</v>
      </c>
      <c r="AI83" s="75">
        <f>PXIL!K83</f>
        <v>0</v>
      </c>
      <c r="AJ83" s="75">
        <f>PXIL!Q83</f>
        <v>0</v>
      </c>
      <c r="AK83" s="75">
        <f>RTM_IEX!K83</f>
        <v>19.350000000000001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29.02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-42</v>
      </c>
    </row>
    <row r="84" spans="1:46">
      <c r="A84" t="s">
        <v>126</v>
      </c>
      <c r="E84">
        <f>GT_NG!S84</f>
        <v>2.1133353492591476</v>
      </c>
      <c r="F84">
        <f>GT_Spot!S84</f>
        <v>0</v>
      </c>
      <c r="G84">
        <f>PPCL_NG!S84</f>
        <v>36.36</v>
      </c>
      <c r="H84">
        <f>PPCL_Spot!S84</f>
        <v>6.89</v>
      </c>
      <c r="I84">
        <f>Bawana_NG!S84</f>
        <v>28.58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60.809999999999988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2.0456773510734805</v>
      </c>
      <c r="AD84">
        <f t="shared" si="4"/>
        <v>230.41765799818566</v>
      </c>
      <c r="AE84">
        <f>'IDT-1'!E84</f>
        <v>0</v>
      </c>
      <c r="AF84" s="26"/>
      <c r="AG84">
        <f t="shared" si="5"/>
        <v>188.41765799818566</v>
      </c>
      <c r="AI84" s="75">
        <f>PXIL!K84</f>
        <v>0</v>
      </c>
      <c r="AJ84" s="75">
        <f>PXIL!Q84</f>
        <v>0</v>
      </c>
      <c r="AK84" s="75">
        <f>RTM_IEX!K84</f>
        <v>29.02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67.72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-42</v>
      </c>
    </row>
    <row r="85" spans="1:46">
      <c r="A85" t="s">
        <v>127</v>
      </c>
      <c r="E85">
        <f>GT_NG!S85</f>
        <v>2.1133353492591476</v>
      </c>
      <c r="F85">
        <f>GT_Spot!S85</f>
        <v>0</v>
      </c>
      <c r="G85">
        <f>PPCL_NG!S85</f>
        <v>36.36</v>
      </c>
      <c r="H85">
        <f>PPCL_Spot!S85</f>
        <v>6.89</v>
      </c>
      <c r="I85">
        <f>Bawana_NG!S85</f>
        <v>28.58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60.809999999999988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2.0456773510734805</v>
      </c>
      <c r="AD85">
        <f t="shared" si="4"/>
        <v>230.41765799818566</v>
      </c>
      <c r="AE85">
        <f>'IDT-1'!E85</f>
        <v>0</v>
      </c>
      <c r="AF85" s="26"/>
      <c r="AG85">
        <f t="shared" si="5"/>
        <v>188.41765799818566</v>
      </c>
      <c r="AI85" s="75">
        <f>PXIL!K85</f>
        <v>0</v>
      </c>
      <c r="AJ85" s="75">
        <f>PXIL!Q85</f>
        <v>0</v>
      </c>
      <c r="AK85" s="75">
        <f>RTM_IEX!K85</f>
        <v>29.02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67.72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-42</v>
      </c>
    </row>
    <row r="86" spans="1:46">
      <c r="A86" t="s">
        <v>128</v>
      </c>
      <c r="E86">
        <f>GT_NG!S86</f>
        <v>2.1133353492591476</v>
      </c>
      <c r="F86">
        <f>GT_Spot!S86</f>
        <v>0</v>
      </c>
      <c r="G86">
        <f>PPCL_NG!S86</f>
        <v>36.36</v>
      </c>
      <c r="H86">
        <f>PPCL_Spot!S86</f>
        <v>6.89</v>
      </c>
      <c r="I86">
        <f>Bawana_NG!S86</f>
        <v>28.58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60.809999999999988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1.9605813510734806</v>
      </c>
      <c r="AD86">
        <f t="shared" si="4"/>
        <v>220.83275399818567</v>
      </c>
      <c r="AE86">
        <f>'IDT-1'!E86</f>
        <v>0</v>
      </c>
      <c r="AF86" s="26"/>
      <c r="AG86">
        <f t="shared" si="5"/>
        <v>178.83275399818567</v>
      </c>
      <c r="AI86" s="75">
        <f>PXIL!K86</f>
        <v>0</v>
      </c>
      <c r="AJ86" s="75">
        <f>PXIL!Q86</f>
        <v>0</v>
      </c>
      <c r="AK86" s="75">
        <f>RTM_IEX!K86</f>
        <v>19.350000000000001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67.72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-42</v>
      </c>
    </row>
    <row r="87" spans="1:46">
      <c r="A87" t="s">
        <v>129</v>
      </c>
      <c r="E87">
        <f>GT_NG!S87</f>
        <v>2.1123569122395072</v>
      </c>
      <c r="F87">
        <f>GT_Spot!S87</f>
        <v>0</v>
      </c>
      <c r="G87">
        <f>PPCL_NG!S87</f>
        <v>36.36</v>
      </c>
      <c r="H87">
        <f>PPCL_Spot!S87</f>
        <v>6.89</v>
      </c>
      <c r="I87">
        <f>Bawana_NG!S87</f>
        <v>28.58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60.69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1.6615487408277079</v>
      </c>
      <c r="AD87">
        <f t="shared" si="4"/>
        <v>187.15080817141182</v>
      </c>
      <c r="AE87">
        <f>'IDT-1'!E87</f>
        <v>0</v>
      </c>
      <c r="AF87" s="26"/>
      <c r="AG87">
        <f t="shared" si="5"/>
        <v>145.15080817141182</v>
      </c>
      <c r="AI87" s="75">
        <f>PXIL!K87</f>
        <v>0</v>
      </c>
      <c r="AJ87" s="75">
        <f>PXIL!Q87</f>
        <v>0</v>
      </c>
      <c r="AK87" s="75">
        <f>RTM_IEX!K87</f>
        <v>29.02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24.19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-42</v>
      </c>
    </row>
    <row r="88" spans="1:46">
      <c r="A88" t="s">
        <v>130</v>
      </c>
      <c r="E88">
        <f>GT_NG!S88</f>
        <v>2.1123569122395072</v>
      </c>
      <c r="F88">
        <f>GT_Spot!S88</f>
        <v>0</v>
      </c>
      <c r="G88">
        <f>PPCL_NG!S88</f>
        <v>36.36</v>
      </c>
      <c r="H88">
        <f>PPCL_Spot!S88</f>
        <v>6.89</v>
      </c>
      <c r="I88">
        <f>Bawana_NG!S88</f>
        <v>28.58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60.69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2.0446127408277079</v>
      </c>
      <c r="AD88">
        <f t="shared" si="4"/>
        <v>230.29774417141181</v>
      </c>
      <c r="AE88">
        <f>'IDT-1'!E88</f>
        <v>0</v>
      </c>
      <c r="AF88" s="26"/>
      <c r="AG88">
        <f t="shared" si="5"/>
        <v>188.29774417141181</v>
      </c>
      <c r="AI88" s="75">
        <f>PXIL!K88</f>
        <v>0</v>
      </c>
      <c r="AJ88" s="75">
        <f>PXIL!Q88</f>
        <v>0</v>
      </c>
      <c r="AK88" s="75">
        <f>RTM_IEX!K88</f>
        <v>29.02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67.72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-42</v>
      </c>
    </row>
    <row r="89" spans="1:46">
      <c r="A89" t="s">
        <v>131</v>
      </c>
      <c r="E89">
        <f>GT_NG!S89</f>
        <v>2.1123569122395072</v>
      </c>
      <c r="F89">
        <f>GT_Spot!S89</f>
        <v>0</v>
      </c>
      <c r="G89">
        <f>PPCL_NG!S89</f>
        <v>36.36</v>
      </c>
      <c r="H89">
        <f>PPCL_Spot!S89</f>
        <v>6.89</v>
      </c>
      <c r="I89">
        <f>Bawana_NG!S89</f>
        <v>28.58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60.69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2.0447007408277078</v>
      </c>
      <c r="AD89">
        <f t="shared" si="4"/>
        <v>230.30765617141179</v>
      </c>
      <c r="AE89">
        <f>'IDT-1'!E89</f>
        <v>0</v>
      </c>
      <c r="AF89" s="26"/>
      <c r="AG89">
        <f t="shared" si="5"/>
        <v>188.30765617141179</v>
      </c>
      <c r="AI89" s="75">
        <f>PXIL!K89</f>
        <v>0</v>
      </c>
      <c r="AJ89" s="75">
        <f>PXIL!Q89</f>
        <v>0</v>
      </c>
      <c r="AK89" s="75">
        <f>RTM_IEX!K89</f>
        <v>29.03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67.72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-42</v>
      </c>
    </row>
    <row r="90" spans="1:46">
      <c r="A90" t="s">
        <v>132</v>
      </c>
      <c r="E90">
        <f>GT_NG!S90</f>
        <v>2.1123569122395072</v>
      </c>
      <c r="F90">
        <f>GT_Spot!S90</f>
        <v>0</v>
      </c>
      <c r="G90">
        <f>PPCL_NG!S90</f>
        <v>36.36</v>
      </c>
      <c r="H90">
        <f>PPCL_Spot!S90</f>
        <v>6.89</v>
      </c>
      <c r="I90">
        <f>Bawana_NG!S90</f>
        <v>28.58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60.69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2.0446127408277079</v>
      </c>
      <c r="AD90">
        <f t="shared" si="4"/>
        <v>230.29774417141181</v>
      </c>
      <c r="AE90">
        <f>'IDT-1'!E90</f>
        <v>0</v>
      </c>
      <c r="AF90" s="26"/>
      <c r="AG90">
        <f t="shared" si="5"/>
        <v>188.29774417141181</v>
      </c>
      <c r="AI90" s="75">
        <f>PXIL!K90</f>
        <v>0</v>
      </c>
      <c r="AJ90" s="75">
        <f>PXIL!Q90</f>
        <v>0</v>
      </c>
      <c r="AK90" s="75">
        <f>RTM_IEX!K90</f>
        <v>29.02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67.72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-42</v>
      </c>
    </row>
    <row r="91" spans="1:46">
      <c r="A91" t="s">
        <v>133</v>
      </c>
      <c r="E91">
        <f>GT_NG!S91</f>
        <v>2.1123569122395072</v>
      </c>
      <c r="F91">
        <f>GT_Spot!S91</f>
        <v>0</v>
      </c>
      <c r="G91">
        <f>PPCL_NG!S91</f>
        <v>36.36</v>
      </c>
      <c r="H91">
        <f>PPCL_Spot!S91</f>
        <v>6.89</v>
      </c>
      <c r="I91">
        <f>Bawana_NG!S91</f>
        <v>30.999999999999993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60.649999999999991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1.5973967408277079</v>
      </c>
      <c r="AD91">
        <f t="shared" si="4"/>
        <v>179.92496017141178</v>
      </c>
      <c r="AE91">
        <f>'IDT-1'!E91</f>
        <v>0</v>
      </c>
      <c r="AF91" s="26"/>
      <c r="AG91">
        <f t="shared" si="5"/>
        <v>137.92496017141178</v>
      </c>
      <c r="AI91" s="75">
        <f>PXIL!K91</f>
        <v>0</v>
      </c>
      <c r="AJ91" s="75">
        <f>PXIL!Q91</f>
        <v>0</v>
      </c>
      <c r="AK91" s="75">
        <f>RTM_IEX!K91</f>
        <v>19.350000000000001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24.19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-42</v>
      </c>
    </row>
    <row r="92" spans="1:46">
      <c r="A92" t="s">
        <v>134</v>
      </c>
      <c r="E92">
        <f>GT_NG!S92</f>
        <v>2.1123569122395072</v>
      </c>
      <c r="F92">
        <f>GT_Spot!S92</f>
        <v>0</v>
      </c>
      <c r="G92">
        <f>PPCL_NG!S92</f>
        <v>36.36</v>
      </c>
      <c r="H92">
        <f>PPCL_Spot!S92</f>
        <v>6.89</v>
      </c>
      <c r="I92">
        <f>Bawana_NG!S92</f>
        <v>30.999999999999993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60.649999999999991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1.9803727408277076</v>
      </c>
      <c r="AD92">
        <f t="shared" si="4"/>
        <v>223.06198417141181</v>
      </c>
      <c r="AE92">
        <f>'IDT-1'!E92</f>
        <v>0</v>
      </c>
      <c r="AF92" s="26"/>
      <c r="AG92">
        <f t="shared" si="5"/>
        <v>181.06198417141181</v>
      </c>
      <c r="AI92" s="75">
        <f>PXIL!K92</f>
        <v>0</v>
      </c>
      <c r="AJ92" s="75">
        <f>PXIL!Q92</f>
        <v>0</v>
      </c>
      <c r="AK92" s="75">
        <f>RTM_IEX!K92</f>
        <v>29.02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58.04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-42</v>
      </c>
    </row>
    <row r="93" spans="1:46">
      <c r="A93" t="s">
        <v>135</v>
      </c>
      <c r="E93">
        <f>GT_NG!S93</f>
        <v>2.1123569122395072</v>
      </c>
      <c r="F93">
        <f>GT_Spot!S93</f>
        <v>0</v>
      </c>
      <c r="G93">
        <f>PPCL_NG!S93</f>
        <v>36.36</v>
      </c>
      <c r="H93">
        <f>PPCL_Spot!S93</f>
        <v>6.89</v>
      </c>
      <c r="I93">
        <f>Bawana_NG!S93</f>
        <v>29.06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60.649999999999991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1.9633007408277079</v>
      </c>
      <c r="AD93">
        <f t="shared" si="4"/>
        <v>221.1390561714118</v>
      </c>
      <c r="AE93">
        <f>'IDT-1'!E93</f>
        <v>0</v>
      </c>
      <c r="AF93" s="26"/>
      <c r="AG93">
        <f t="shared" si="5"/>
        <v>179.1390561714118</v>
      </c>
      <c r="AI93" s="75">
        <f>PXIL!K93</f>
        <v>0</v>
      </c>
      <c r="AJ93" s="75">
        <f>PXIL!Q93</f>
        <v>0</v>
      </c>
      <c r="AK93" s="75">
        <f>RTM_IEX!K93</f>
        <v>29.02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58.04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-42</v>
      </c>
    </row>
    <row r="94" spans="1:46">
      <c r="A94" t="s">
        <v>136</v>
      </c>
      <c r="E94">
        <f>GT_NG!S94</f>
        <v>2.1123569122395072</v>
      </c>
      <c r="F94">
        <f>GT_Spot!S94</f>
        <v>0</v>
      </c>
      <c r="G94">
        <f>PPCL_NG!S94</f>
        <v>36.36</v>
      </c>
      <c r="H94">
        <f>PPCL_Spot!S94</f>
        <v>6.89</v>
      </c>
      <c r="I94">
        <f>Bawana_NG!S94</f>
        <v>29.06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60.559999999999988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1.9625087408277073</v>
      </c>
      <c r="AD94">
        <f t="shared" si="4"/>
        <v>221.04984817141178</v>
      </c>
      <c r="AE94">
        <f>'IDT-1'!E94</f>
        <v>0</v>
      </c>
      <c r="AF94" s="26"/>
      <c r="AG94">
        <f t="shared" si="5"/>
        <v>179.04984817141178</v>
      </c>
      <c r="AI94" s="75">
        <f>PXIL!K94</f>
        <v>0</v>
      </c>
      <c r="AJ94" s="75">
        <f>PXIL!Q94</f>
        <v>0</v>
      </c>
      <c r="AK94" s="75">
        <f>RTM_IEX!K94</f>
        <v>29.02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58.04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-42</v>
      </c>
    </row>
    <row r="95" spans="1:46">
      <c r="A95" t="s">
        <v>137</v>
      </c>
      <c r="E95">
        <f>GT_NG!S95</f>
        <v>2.1123569122395072</v>
      </c>
      <c r="F95">
        <f>GT_Spot!S95</f>
        <v>0</v>
      </c>
      <c r="G95">
        <f>PPCL_NG!S95</f>
        <v>36.36</v>
      </c>
      <c r="H95">
        <f>PPCL_Spot!S95</f>
        <v>6.89</v>
      </c>
      <c r="I95">
        <f>Bawana_NG!S95</f>
        <v>29.06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60.559999999999988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1.5369407408277074</v>
      </c>
      <c r="AD95">
        <f t="shared" si="4"/>
        <v>173.11541617141177</v>
      </c>
      <c r="AE95">
        <f>'IDT-1'!E95</f>
        <v>0</v>
      </c>
      <c r="AF95" s="26"/>
      <c r="AG95">
        <f t="shared" si="5"/>
        <v>131.11541617141177</v>
      </c>
      <c r="AI95" s="75">
        <f>PXIL!K95</f>
        <v>0</v>
      </c>
      <c r="AJ95" s="75">
        <f>PXIL!Q95</f>
        <v>0</v>
      </c>
      <c r="AK95" s="75">
        <f>RTM_IEX!K95</f>
        <v>24.19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14.51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-42</v>
      </c>
    </row>
    <row r="96" spans="1:46">
      <c r="A96" t="s">
        <v>138</v>
      </c>
      <c r="E96">
        <f>GT_NG!S96</f>
        <v>2.1123569122395072</v>
      </c>
      <c r="F96">
        <f>GT_Spot!S96</f>
        <v>0</v>
      </c>
      <c r="G96">
        <f>PPCL_NG!S96</f>
        <v>36.36</v>
      </c>
      <c r="H96">
        <f>PPCL_Spot!S96</f>
        <v>6.89</v>
      </c>
      <c r="I96">
        <f>Bawana_NG!S96</f>
        <v>29.06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60.559999999999988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1.9625087408277073</v>
      </c>
      <c r="AD96">
        <f t="shared" si="4"/>
        <v>221.04984817141178</v>
      </c>
      <c r="AE96">
        <f>'IDT-1'!E96</f>
        <v>0</v>
      </c>
      <c r="AF96" s="26"/>
      <c r="AG96">
        <f t="shared" si="5"/>
        <v>179.04984817141178</v>
      </c>
      <c r="AI96" s="75">
        <f>PXIL!K96</f>
        <v>0</v>
      </c>
      <c r="AJ96" s="75">
        <f>PXIL!Q96</f>
        <v>0</v>
      </c>
      <c r="AK96" s="75">
        <f>RTM_IEX!K96</f>
        <v>29.02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58.04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-42</v>
      </c>
    </row>
    <row r="97" spans="1:47">
      <c r="A97" t="s">
        <v>139</v>
      </c>
      <c r="E97">
        <f>GT_NG!S97</f>
        <v>2.1123569122395072</v>
      </c>
      <c r="F97">
        <f>GT_Spot!S97</f>
        <v>0</v>
      </c>
      <c r="G97">
        <f>PPCL_NG!S97</f>
        <v>36.36</v>
      </c>
      <c r="H97">
        <f>PPCL_Spot!S97</f>
        <v>6.89</v>
      </c>
      <c r="I97">
        <f>Bawana_NG!S97</f>
        <v>29.06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60.559999999999988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1.9625087408277073</v>
      </c>
      <c r="AD97">
        <f t="shared" si="4"/>
        <v>221.04984817141178</v>
      </c>
      <c r="AE97">
        <f>'IDT-1'!E97</f>
        <v>0</v>
      </c>
      <c r="AF97" s="26"/>
      <c r="AG97">
        <f t="shared" si="5"/>
        <v>179.04984817141178</v>
      </c>
      <c r="AI97" s="75">
        <f>PXIL!K97</f>
        <v>0</v>
      </c>
      <c r="AJ97" s="75">
        <f>PXIL!Q97</f>
        <v>0</v>
      </c>
      <c r="AK97" s="75">
        <f>RTM_IEX!K97</f>
        <v>29.02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58.04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-42</v>
      </c>
    </row>
    <row r="98" spans="1:47">
      <c r="A98" t="s">
        <v>140</v>
      </c>
      <c r="E98">
        <f>GT_NG!S98</f>
        <v>2.1123569122395072</v>
      </c>
      <c r="F98">
        <f>GT_Spot!S98</f>
        <v>0</v>
      </c>
      <c r="G98">
        <f>PPCL_NG!S98</f>
        <v>36.36</v>
      </c>
      <c r="H98">
        <f>PPCL_Spot!S98</f>
        <v>6.89</v>
      </c>
      <c r="I98">
        <f>Bawana_NG!S98</f>
        <v>29.06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60.76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1.7939887408277075</v>
      </c>
      <c r="AD98">
        <f t="shared" si="4"/>
        <v>202.06836817141178</v>
      </c>
      <c r="AE98">
        <f>'IDT-1'!E98</f>
        <v>0</v>
      </c>
      <c r="AF98" s="26"/>
      <c r="AG98">
        <f t="shared" si="5"/>
        <v>160.06836817141178</v>
      </c>
      <c r="AI98" s="75">
        <f>PXIL!K98</f>
        <v>0</v>
      </c>
      <c r="AJ98" s="75">
        <f>PXIL!Q98</f>
        <v>0</v>
      </c>
      <c r="AK98" s="75">
        <f>RTM_IEX!K98</f>
        <v>9.67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58.04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-42</v>
      </c>
    </row>
    <row r="99" spans="1:47">
      <c r="A99" t="s">
        <v>141</v>
      </c>
      <c r="E99">
        <f t="shared" ref="E99:AT99" si="6">SUM(E3:E98)/4000</f>
        <v>5.0035095092847801E-2</v>
      </c>
      <c r="F99">
        <f t="shared" si="6"/>
        <v>0</v>
      </c>
      <c r="G99">
        <f t="shared" si="6"/>
        <v>0.87264000000000064</v>
      </c>
      <c r="H99">
        <f t="shared" si="6"/>
        <v>0.15805661273733984</v>
      </c>
      <c r="I99">
        <f t="shared" si="6"/>
        <v>0.73468072632241033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1.4557975000000007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0.1974300000000003</v>
      </c>
      <c r="AB99" s="117">
        <f t="shared" si="6"/>
        <v>0</v>
      </c>
      <c r="AC99">
        <f t="shared" si="6"/>
        <v>4.5345332180833441E-2</v>
      </c>
      <c r="AD99">
        <f t="shared" si="6"/>
        <v>5.0246671019717652</v>
      </c>
      <c r="AE99">
        <f t="shared" si="6"/>
        <v>0</v>
      </c>
      <c r="AG99">
        <f t="shared" si="6"/>
        <v>4.9556671019717653</v>
      </c>
      <c r="AI99">
        <f t="shared" si="6"/>
        <v>0</v>
      </c>
      <c r="AJ99">
        <f t="shared" si="6"/>
        <v>0</v>
      </c>
      <c r="AK99">
        <f t="shared" si="6"/>
        <v>0.66555500000000012</v>
      </c>
      <c r="AL99">
        <f t="shared" si="6"/>
        <v>-4.1250000000000002E-2</v>
      </c>
      <c r="AM99">
        <f t="shared" si="6"/>
        <v>0</v>
      </c>
      <c r="AN99">
        <f t="shared" si="6"/>
        <v>0</v>
      </c>
      <c r="AO99">
        <f t="shared" si="6"/>
        <v>0.97706749999999942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-6.9000000000000006E-2</v>
      </c>
    </row>
    <row r="101" spans="1:47">
      <c r="AT101" s="199">
        <f>SUMIF(AT3:AT98,"&gt;0",AT3:AT98)/4000</f>
        <v>0.22500000000000001</v>
      </c>
      <c r="AU101" s="70" t="s">
        <v>443</v>
      </c>
    </row>
    <row r="102" spans="1:47">
      <c r="AT102" s="199">
        <f>SUMIF(AT3:AT98,"&lt;0",AT3:AT98)/4000</f>
        <v>-0.29399999999999998</v>
      </c>
      <c r="AU102" s="70" t="s">
        <v>444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44756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79"/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6" t="s">
        <v>334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383</v>
      </c>
      <c r="AJ1" s="223" t="s">
        <v>384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2" t="s">
        <v>412</v>
      </c>
      <c r="AP1" s="222" t="s">
        <v>413</v>
      </c>
      <c r="AQ1" s="222" t="s">
        <v>414</v>
      </c>
      <c r="AR1" s="222" t="s">
        <v>415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79"/>
      <c r="S2" s="79"/>
      <c r="T2" s="82" t="s">
        <v>314</v>
      </c>
      <c r="U2" s="226"/>
      <c r="V2" s="107" t="s">
        <v>303</v>
      </c>
      <c r="W2" s="107" t="s">
        <v>303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0</v>
      </c>
      <c r="I3">
        <f>Bawana_NG!R3</f>
        <v>5.8200000000000012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0.26840000000000003</v>
      </c>
      <c r="AD3">
        <f>SUM(B3:AB3,AI3:AR3)-AC3</f>
        <v>30.2316</v>
      </c>
      <c r="AE3">
        <f>'IDT-1'!D3</f>
        <v>0</v>
      </c>
      <c r="AF3" s="26"/>
      <c r="AG3">
        <f>SUM(AD3:AF3)</f>
        <v>30.2316</v>
      </c>
      <c r="AI3" s="75">
        <f>PXIL!L3</f>
        <v>0</v>
      </c>
      <c r="AJ3" s="75">
        <f>PXIL!R3</f>
        <v>0</v>
      </c>
      <c r="AK3" s="75">
        <f>RTM_IEX!L3</f>
        <v>17.41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0</v>
      </c>
      <c r="I4">
        <f>Bawana_NG!R4</f>
        <v>5.8199999999999994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0.25995200000000002</v>
      </c>
      <c r="AD4">
        <f t="shared" ref="AD4:AD67" si="1">SUM(B4:AB4,AI4:AR4)-AC4</f>
        <v>29.280048000000001</v>
      </c>
      <c r="AE4">
        <f>'IDT-1'!D4</f>
        <v>0</v>
      </c>
      <c r="AF4" s="26"/>
      <c r="AG4">
        <f t="shared" ref="AG4:AG67" si="2">SUM(AD4:AF4)</f>
        <v>29.280048000000001</v>
      </c>
      <c r="AI4" s="75">
        <f>PXIL!L4</f>
        <v>0</v>
      </c>
      <c r="AJ4" s="75">
        <f>PXIL!R4</f>
        <v>0</v>
      </c>
      <c r="AK4" s="75">
        <f>RTM_IEX!L4</f>
        <v>16.45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0</v>
      </c>
      <c r="I5">
        <f>Bawana_NG!R5</f>
        <v>5.8200000000000012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0.26840000000000003</v>
      </c>
      <c r="AD5">
        <f t="shared" si="1"/>
        <v>30.2316</v>
      </c>
      <c r="AE5">
        <f>'IDT-1'!D5</f>
        <v>0</v>
      </c>
      <c r="AF5" s="26"/>
      <c r="AG5">
        <f t="shared" si="2"/>
        <v>30.2316</v>
      </c>
      <c r="AI5" s="75">
        <f>PXIL!L5</f>
        <v>0</v>
      </c>
      <c r="AJ5" s="75">
        <f>PXIL!R5</f>
        <v>0</v>
      </c>
      <c r="AK5" s="75">
        <f>RTM_IEX!L5</f>
        <v>17.41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0</v>
      </c>
      <c r="I6">
        <f>Bawana_NG!R6</f>
        <v>5.8239999999999998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0.25998719999999997</v>
      </c>
      <c r="AD6">
        <f t="shared" si="1"/>
        <v>29.284012799999996</v>
      </c>
      <c r="AE6">
        <f>'IDT-1'!D6</f>
        <v>0</v>
      </c>
      <c r="AF6" s="26"/>
      <c r="AG6">
        <f t="shared" si="2"/>
        <v>29.284012799999996</v>
      </c>
      <c r="AI6" s="75">
        <f>PXIL!L6</f>
        <v>0</v>
      </c>
      <c r="AJ6" s="75">
        <f>PXIL!R6</f>
        <v>0</v>
      </c>
      <c r="AK6" s="75">
        <f>RTM_IEX!L6</f>
        <v>16.45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0</v>
      </c>
      <c r="I7">
        <f>Bawana_NG!R7</f>
        <v>5.8200000000000012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0.30254399999999998</v>
      </c>
      <c r="AD7">
        <f t="shared" si="1"/>
        <v>34.077455999999998</v>
      </c>
      <c r="AE7">
        <f>'IDT-1'!D7</f>
        <v>0</v>
      </c>
      <c r="AF7" s="26"/>
      <c r="AG7">
        <f t="shared" si="2"/>
        <v>34.077455999999998</v>
      </c>
      <c r="AI7" s="75">
        <f>PXIL!L7</f>
        <v>0</v>
      </c>
      <c r="AJ7" s="75">
        <f>PXIL!R7</f>
        <v>0</v>
      </c>
      <c r="AK7" s="75">
        <f>RTM_IEX!L7</f>
        <v>21.29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0</v>
      </c>
      <c r="I8">
        <f>Bawana_NG!R8</f>
        <v>5.8200000000000012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0.234344</v>
      </c>
      <c r="AD8">
        <f t="shared" si="1"/>
        <v>26.395655999999999</v>
      </c>
      <c r="AE8">
        <f>'IDT-1'!D8</f>
        <v>0</v>
      </c>
      <c r="AF8" s="26"/>
      <c r="AG8">
        <f t="shared" si="2"/>
        <v>26.395655999999999</v>
      </c>
      <c r="AI8" s="75">
        <f>PXIL!L8</f>
        <v>0</v>
      </c>
      <c r="AJ8" s="75">
        <f>PXIL!R8</f>
        <v>0</v>
      </c>
      <c r="AK8" s="75">
        <f>RTM_IEX!L8</f>
        <v>13.54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0</v>
      </c>
      <c r="I9">
        <f>Bawana_NG!R9</f>
        <v>5.8239999999999998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0.25998719999999997</v>
      </c>
      <c r="AD9">
        <f t="shared" si="1"/>
        <v>29.284012799999996</v>
      </c>
      <c r="AE9">
        <f>'IDT-1'!D9</f>
        <v>0</v>
      </c>
      <c r="AF9" s="26"/>
      <c r="AG9">
        <f t="shared" si="2"/>
        <v>29.284012799999996</v>
      </c>
      <c r="AI9" s="75">
        <f>PXIL!L9</f>
        <v>0</v>
      </c>
      <c r="AJ9" s="75">
        <f>PXIL!R9</f>
        <v>0</v>
      </c>
      <c r="AK9" s="75">
        <f>RTM_IEX!L9</f>
        <v>16.45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0</v>
      </c>
      <c r="I10">
        <f>Bawana_NG!R10</f>
        <v>5.5764384521099633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0.2578086583785677</v>
      </c>
      <c r="AD10">
        <f t="shared" si="1"/>
        <v>29.038629793731392</v>
      </c>
      <c r="AE10">
        <f>'IDT-1'!D10</f>
        <v>0</v>
      </c>
      <c r="AF10" s="26"/>
      <c r="AG10">
        <f t="shared" si="2"/>
        <v>29.038629793731392</v>
      </c>
      <c r="AI10" s="75">
        <f>PXIL!L10</f>
        <v>0</v>
      </c>
      <c r="AJ10" s="75">
        <f>PXIL!R10</f>
        <v>0</v>
      </c>
      <c r="AK10" s="75">
        <f>RTM_IEX!L10</f>
        <v>16.45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0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0.25141600000000003</v>
      </c>
      <c r="AD11">
        <f t="shared" si="1"/>
        <v>28.318584000000001</v>
      </c>
      <c r="AE11">
        <f>'IDT-1'!D11</f>
        <v>0</v>
      </c>
      <c r="AF11" s="26"/>
      <c r="AG11">
        <f t="shared" si="2"/>
        <v>28.318584000000001</v>
      </c>
      <c r="AI11" s="75">
        <f>PXIL!L11</f>
        <v>0</v>
      </c>
      <c r="AJ11" s="75">
        <f>PXIL!R11</f>
        <v>0</v>
      </c>
      <c r="AK11" s="75">
        <f>RTM_IEX!L11</f>
        <v>15.48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0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0.25141600000000003</v>
      </c>
      <c r="AD12">
        <f t="shared" si="1"/>
        <v>28.318584000000001</v>
      </c>
      <c r="AE12">
        <f>'IDT-1'!D12</f>
        <v>0</v>
      </c>
      <c r="AF12" s="26"/>
      <c r="AG12">
        <f t="shared" si="2"/>
        <v>28.318584000000001</v>
      </c>
      <c r="AI12" s="75">
        <f>PXIL!L12</f>
        <v>0</v>
      </c>
      <c r="AJ12" s="75">
        <f>PXIL!R12</f>
        <v>0</v>
      </c>
      <c r="AK12" s="75">
        <f>RTM_IEX!L12</f>
        <v>15.48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0</v>
      </c>
      <c r="I13">
        <f>Bawana_NG!R13</f>
        <v>5.8202736505548245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0.30254640812488243</v>
      </c>
      <c r="AD13">
        <f t="shared" si="1"/>
        <v>34.077727242429944</v>
      </c>
      <c r="AE13">
        <f>'IDT-1'!D13</f>
        <v>0</v>
      </c>
      <c r="AF13" s="26"/>
      <c r="AG13">
        <f t="shared" si="2"/>
        <v>34.077727242429944</v>
      </c>
      <c r="AI13" s="75">
        <f>PXIL!L13</f>
        <v>0</v>
      </c>
      <c r="AJ13" s="75">
        <f>PXIL!R13</f>
        <v>0</v>
      </c>
      <c r="AK13" s="75">
        <f>RTM_IEX!L13</f>
        <v>21.29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0</v>
      </c>
      <c r="I14">
        <f>Bawana_NG!R14</f>
        <v>5.8202736505548245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0.22589840812488249</v>
      </c>
      <c r="AD14">
        <f t="shared" si="1"/>
        <v>25.444375242429942</v>
      </c>
      <c r="AE14">
        <f>'IDT-1'!D14</f>
        <v>0</v>
      </c>
      <c r="AF14" s="26"/>
      <c r="AG14">
        <f t="shared" si="2"/>
        <v>25.444375242429942</v>
      </c>
      <c r="AI14" s="75">
        <f>PXIL!L14</f>
        <v>0</v>
      </c>
      <c r="AJ14" s="75">
        <f>PXIL!R14</f>
        <v>0</v>
      </c>
      <c r="AK14" s="75">
        <f>RTM_IEX!L14</f>
        <v>12.58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0</v>
      </c>
      <c r="I15">
        <f>Bawana_NG!R15</f>
        <v>5.82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0.25995200000000002</v>
      </c>
      <c r="AD15">
        <f t="shared" si="1"/>
        <v>29.280048000000001</v>
      </c>
      <c r="AE15">
        <f>'IDT-1'!D15</f>
        <v>0</v>
      </c>
      <c r="AF15" s="26"/>
      <c r="AG15">
        <f t="shared" si="2"/>
        <v>29.280048000000001</v>
      </c>
      <c r="AI15" s="75">
        <f>PXIL!L15</f>
        <v>0</v>
      </c>
      <c r="AJ15" s="75">
        <f>PXIL!R15</f>
        <v>0</v>
      </c>
      <c r="AK15" s="75">
        <f>RTM_IEX!L15</f>
        <v>16.45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0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0.25995200000000002</v>
      </c>
      <c r="AD16">
        <f t="shared" si="1"/>
        <v>29.280048000000001</v>
      </c>
      <c r="AE16">
        <f>'IDT-1'!D16</f>
        <v>0</v>
      </c>
      <c r="AF16" s="26"/>
      <c r="AG16">
        <f t="shared" si="2"/>
        <v>29.280048000000001</v>
      </c>
      <c r="AI16" s="75">
        <f>PXIL!L16</f>
        <v>0</v>
      </c>
      <c r="AJ16" s="75">
        <f>PXIL!R16</f>
        <v>0</v>
      </c>
      <c r="AK16" s="75">
        <f>RTM_IEX!L16</f>
        <v>16.45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0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0.24287999999999998</v>
      </c>
      <c r="AD17">
        <f t="shared" si="1"/>
        <v>27.357120000000002</v>
      </c>
      <c r="AE17">
        <f>'IDT-1'!D17</f>
        <v>0</v>
      </c>
      <c r="AF17" s="26"/>
      <c r="AG17">
        <f t="shared" si="2"/>
        <v>27.357120000000002</v>
      </c>
      <c r="AI17" s="75">
        <f>PXIL!L17</f>
        <v>0</v>
      </c>
      <c r="AJ17" s="75">
        <f>PXIL!R17</f>
        <v>0</v>
      </c>
      <c r="AK17" s="75">
        <f>RTM_IEX!L17</f>
        <v>14.51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0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0.25141600000000003</v>
      </c>
      <c r="AD18">
        <f t="shared" si="1"/>
        <v>28.318584000000001</v>
      </c>
      <c r="AE18">
        <f>'IDT-1'!D18</f>
        <v>0</v>
      </c>
      <c r="AF18" s="26"/>
      <c r="AG18">
        <f t="shared" si="2"/>
        <v>28.318584000000001</v>
      </c>
      <c r="AI18" s="75">
        <f>PXIL!L18</f>
        <v>0</v>
      </c>
      <c r="AJ18" s="75">
        <f>PXIL!R18</f>
        <v>0</v>
      </c>
      <c r="AK18" s="75">
        <f>RTM_IEX!L18</f>
        <v>15.48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0</v>
      </c>
      <c r="I19">
        <f>Bawana_NG!R19</f>
        <v>5.82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0.29400799999999999</v>
      </c>
      <c r="AD19">
        <f t="shared" si="1"/>
        <v>33.115991999999999</v>
      </c>
      <c r="AE19">
        <f>'IDT-1'!D19</f>
        <v>0</v>
      </c>
      <c r="AF19" s="26"/>
      <c r="AG19">
        <f t="shared" si="2"/>
        <v>33.115991999999999</v>
      </c>
      <c r="AI19" s="75">
        <f>PXIL!L19</f>
        <v>0</v>
      </c>
      <c r="AJ19" s="75">
        <f>PXIL!R19</f>
        <v>0</v>
      </c>
      <c r="AK19" s="75">
        <f>RTM_IEX!L19</f>
        <v>20.32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0</v>
      </c>
      <c r="I20">
        <f>Bawana_NG!R20</f>
        <v>5.82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0.22589600000000001</v>
      </c>
      <c r="AD20">
        <f t="shared" si="1"/>
        <v>25.444104000000003</v>
      </c>
      <c r="AE20">
        <f>'IDT-1'!D20</f>
        <v>0</v>
      </c>
      <c r="AF20" s="26"/>
      <c r="AG20">
        <f t="shared" si="2"/>
        <v>25.444104000000003</v>
      </c>
      <c r="AI20" s="75">
        <f>PXIL!L20</f>
        <v>0</v>
      </c>
      <c r="AJ20" s="75">
        <f>PXIL!R20</f>
        <v>0</v>
      </c>
      <c r="AK20" s="75">
        <f>RTM_IEX!L20</f>
        <v>12.58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0</v>
      </c>
      <c r="I21">
        <f>Bawana_NG!R21</f>
        <v>5.82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0.25141600000000003</v>
      </c>
      <c r="AD21">
        <f t="shared" si="1"/>
        <v>28.318584000000001</v>
      </c>
      <c r="AE21">
        <f>'IDT-1'!D21</f>
        <v>0</v>
      </c>
      <c r="AF21" s="26"/>
      <c r="AG21">
        <f t="shared" si="2"/>
        <v>28.318584000000001</v>
      </c>
      <c r="AI21" s="75">
        <f>PXIL!L21</f>
        <v>0</v>
      </c>
      <c r="AJ21" s="75">
        <f>PXIL!R21</f>
        <v>0</v>
      </c>
      <c r="AK21" s="75">
        <f>RTM_IEX!L21</f>
        <v>15.48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0</v>
      </c>
      <c r="I22">
        <f>Bawana_NG!R22</f>
        <v>5.82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0.25141600000000003</v>
      </c>
      <c r="AD22">
        <f t="shared" si="1"/>
        <v>28.318584000000001</v>
      </c>
      <c r="AE22">
        <f>'IDT-1'!D22</f>
        <v>0</v>
      </c>
      <c r="AF22" s="26"/>
      <c r="AG22">
        <f t="shared" si="2"/>
        <v>28.318584000000001</v>
      </c>
      <c r="AI22" s="75">
        <f>PXIL!L22</f>
        <v>0</v>
      </c>
      <c r="AJ22" s="75">
        <f>PXIL!R22</f>
        <v>0</v>
      </c>
      <c r="AK22" s="75">
        <f>RTM_IEX!L22</f>
        <v>15.48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0</v>
      </c>
      <c r="I23">
        <f>Bawana_NG!R23</f>
        <v>5.82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0.24287999999999998</v>
      </c>
      <c r="AD23">
        <f t="shared" si="1"/>
        <v>27.357120000000002</v>
      </c>
      <c r="AE23">
        <f>'IDT-1'!D23</f>
        <v>0</v>
      </c>
      <c r="AF23" s="26"/>
      <c r="AG23">
        <f t="shared" si="2"/>
        <v>27.357120000000002</v>
      </c>
      <c r="AI23" s="75">
        <f>PXIL!L23</f>
        <v>0</v>
      </c>
      <c r="AJ23" s="75">
        <f>PXIL!R23</f>
        <v>0</v>
      </c>
      <c r="AK23" s="75">
        <f>RTM_IEX!L23</f>
        <v>14.51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0</v>
      </c>
      <c r="I24">
        <f>Bawana_NG!R24</f>
        <v>5.82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0.25141600000000003</v>
      </c>
      <c r="AD24">
        <f t="shared" si="1"/>
        <v>28.318584000000001</v>
      </c>
      <c r="AE24">
        <f>'IDT-1'!D24</f>
        <v>0</v>
      </c>
      <c r="AF24" s="26"/>
      <c r="AG24">
        <f t="shared" si="2"/>
        <v>28.318584000000001</v>
      </c>
      <c r="AI24" s="75">
        <f>PXIL!L24</f>
        <v>0</v>
      </c>
      <c r="AJ24" s="75">
        <f>PXIL!R24</f>
        <v>0</v>
      </c>
      <c r="AK24" s="75">
        <f>RTM_IEX!L24</f>
        <v>15.48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0</v>
      </c>
      <c r="I25">
        <f>Bawana_NG!R25</f>
        <v>5.82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0.29400799999999999</v>
      </c>
      <c r="AD25">
        <f t="shared" si="1"/>
        <v>33.115991999999999</v>
      </c>
      <c r="AE25">
        <f>'IDT-1'!D25</f>
        <v>0</v>
      </c>
      <c r="AF25" s="26"/>
      <c r="AG25">
        <f t="shared" si="2"/>
        <v>33.115991999999999</v>
      </c>
      <c r="AI25" s="75">
        <f>PXIL!L25</f>
        <v>0</v>
      </c>
      <c r="AJ25" s="75">
        <f>PXIL!R25</f>
        <v>0</v>
      </c>
      <c r="AK25" s="75">
        <f>RTM_IEX!L25</f>
        <v>20.32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0</v>
      </c>
      <c r="I26">
        <f>Bawana_NG!R26</f>
        <v>5.82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0.22589600000000001</v>
      </c>
      <c r="AD26">
        <f t="shared" si="1"/>
        <v>25.444104000000003</v>
      </c>
      <c r="AE26">
        <f>'IDT-1'!D26</f>
        <v>0</v>
      </c>
      <c r="AF26" s="26"/>
      <c r="AG26">
        <f t="shared" si="2"/>
        <v>25.444104000000003</v>
      </c>
      <c r="AI26" s="75">
        <f>PXIL!L26</f>
        <v>0</v>
      </c>
      <c r="AJ26" s="75">
        <f>PXIL!R26</f>
        <v>0</v>
      </c>
      <c r="AK26" s="75">
        <f>RTM_IEX!L26</f>
        <v>12.58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0</v>
      </c>
      <c r="I27">
        <f>Bawana_NG!R27</f>
        <v>5.82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0.25995200000000002</v>
      </c>
      <c r="AD27">
        <f t="shared" si="1"/>
        <v>29.280048000000001</v>
      </c>
      <c r="AE27">
        <f>'IDT-1'!D27</f>
        <v>0</v>
      </c>
      <c r="AF27" s="26"/>
      <c r="AG27">
        <f t="shared" si="2"/>
        <v>29.280048000000001</v>
      </c>
      <c r="AI27" s="75">
        <f>PXIL!L27</f>
        <v>0</v>
      </c>
      <c r="AJ27" s="75">
        <f>PXIL!R27</f>
        <v>0</v>
      </c>
      <c r="AK27" s="75">
        <f>RTM_IEX!L27</f>
        <v>16.45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0</v>
      </c>
      <c r="I28">
        <f>Bawana_NG!R28</f>
        <v>5.82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0.26840000000000003</v>
      </c>
      <c r="AD28">
        <f t="shared" si="1"/>
        <v>30.2316</v>
      </c>
      <c r="AE28">
        <f>'IDT-1'!D28</f>
        <v>0</v>
      </c>
      <c r="AF28" s="26"/>
      <c r="AG28">
        <f t="shared" si="2"/>
        <v>30.2316</v>
      </c>
      <c r="AI28" s="75">
        <f>PXIL!L28</f>
        <v>0</v>
      </c>
      <c r="AJ28" s="75">
        <f>PXIL!R28</f>
        <v>0</v>
      </c>
      <c r="AK28" s="75">
        <f>RTM_IEX!L28</f>
        <v>17.41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0</v>
      </c>
      <c r="I29">
        <f>Bawana_NG!R29</f>
        <v>5.82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0.25995200000000002</v>
      </c>
      <c r="AD29">
        <f t="shared" si="1"/>
        <v>29.280048000000001</v>
      </c>
      <c r="AE29">
        <f>'IDT-1'!D29</f>
        <v>0</v>
      </c>
      <c r="AF29" s="26"/>
      <c r="AG29">
        <f t="shared" si="2"/>
        <v>29.280048000000001</v>
      </c>
      <c r="AI29" s="75">
        <f>PXIL!L29</f>
        <v>0</v>
      </c>
      <c r="AJ29" s="75">
        <f>PXIL!R29</f>
        <v>0</v>
      </c>
      <c r="AK29" s="75">
        <f>RTM_IEX!L29</f>
        <v>16.45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0</v>
      </c>
      <c r="I30">
        <f>Bawana_NG!R30</f>
        <v>5.82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0.27693600000000002</v>
      </c>
      <c r="AD30">
        <f t="shared" si="1"/>
        <v>31.193064</v>
      </c>
      <c r="AE30">
        <f>'IDT-1'!D30</f>
        <v>0</v>
      </c>
      <c r="AF30" s="26"/>
      <c r="AG30">
        <f t="shared" si="2"/>
        <v>31.193064</v>
      </c>
      <c r="AI30" s="75">
        <f>PXIL!L30</f>
        <v>0</v>
      </c>
      <c r="AJ30" s="75">
        <f>PXIL!R30</f>
        <v>0</v>
      </c>
      <c r="AK30" s="75">
        <f>RTM_IEX!L30</f>
        <v>18.38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0</v>
      </c>
      <c r="I31">
        <f>Bawana_NG!R31</f>
        <v>5.82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0.31952799999999998</v>
      </c>
      <c r="AD31">
        <f t="shared" si="1"/>
        <v>35.990472000000004</v>
      </c>
      <c r="AE31">
        <f>'IDT-1'!D31</f>
        <v>0</v>
      </c>
      <c r="AF31" s="26"/>
      <c r="AG31">
        <f t="shared" si="2"/>
        <v>35.990472000000004</v>
      </c>
      <c r="AI31" s="75">
        <f>PXIL!L31</f>
        <v>0</v>
      </c>
      <c r="AJ31" s="75">
        <f>PXIL!R31</f>
        <v>0</v>
      </c>
      <c r="AK31" s="75">
        <f>RTM_IEX!L31</f>
        <v>23.22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0</v>
      </c>
      <c r="I32">
        <f>Bawana_NG!R32</f>
        <v>5.82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0.25141600000000003</v>
      </c>
      <c r="AD32">
        <f t="shared" si="1"/>
        <v>28.318584000000001</v>
      </c>
      <c r="AE32">
        <f>'IDT-1'!D32</f>
        <v>0</v>
      </c>
      <c r="AF32" s="26"/>
      <c r="AG32">
        <f t="shared" si="2"/>
        <v>28.318584000000001</v>
      </c>
      <c r="AI32" s="75">
        <f>PXIL!L32</f>
        <v>0</v>
      </c>
      <c r="AJ32" s="75">
        <f>PXIL!R32</f>
        <v>0</v>
      </c>
      <c r="AK32" s="75">
        <f>RTM_IEX!L32</f>
        <v>15.48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0</v>
      </c>
      <c r="I33">
        <f>Bawana_NG!R33</f>
        <v>5.8199999999999994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0.27693600000000002</v>
      </c>
      <c r="AD33">
        <f t="shared" si="1"/>
        <v>31.193064</v>
      </c>
      <c r="AE33">
        <f>'IDT-1'!D33</f>
        <v>0</v>
      </c>
      <c r="AF33" s="26"/>
      <c r="AG33">
        <f t="shared" si="2"/>
        <v>31.193064</v>
      </c>
      <c r="AI33" s="75">
        <f>PXIL!L33</f>
        <v>0</v>
      </c>
      <c r="AJ33" s="75">
        <f>PXIL!R33</f>
        <v>0</v>
      </c>
      <c r="AK33" s="75">
        <f>RTM_IEX!L33</f>
        <v>18.38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0</v>
      </c>
      <c r="I34">
        <f>Bawana_NG!R34</f>
        <v>5.8199999999999994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0.285472</v>
      </c>
      <c r="AD34">
        <f t="shared" si="1"/>
        <v>32.154527999999999</v>
      </c>
      <c r="AE34">
        <f>'IDT-1'!D34</f>
        <v>0</v>
      </c>
      <c r="AF34" s="26"/>
      <c r="AG34">
        <f t="shared" si="2"/>
        <v>32.154527999999999</v>
      </c>
      <c r="AI34" s="75">
        <f>PXIL!L34</f>
        <v>0</v>
      </c>
      <c r="AJ34" s="75">
        <f>PXIL!R34</f>
        <v>0</v>
      </c>
      <c r="AK34" s="75">
        <f>RTM_IEX!L34</f>
        <v>19.350000000000001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0</v>
      </c>
      <c r="I35">
        <f>Bawana_NG!R35</f>
        <v>5.8199999999999994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0.29400799999999999</v>
      </c>
      <c r="AD35">
        <f t="shared" si="1"/>
        <v>33.115991999999999</v>
      </c>
      <c r="AE35">
        <f>'IDT-1'!D35</f>
        <v>0</v>
      </c>
      <c r="AF35" s="26"/>
      <c r="AG35">
        <f t="shared" si="2"/>
        <v>33.115991999999999</v>
      </c>
      <c r="AI35" s="75">
        <f>PXIL!L35</f>
        <v>0</v>
      </c>
      <c r="AJ35" s="75">
        <f>PXIL!R35</f>
        <v>0</v>
      </c>
      <c r="AK35" s="75">
        <f>RTM_IEX!L35</f>
        <v>20.32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0</v>
      </c>
      <c r="I36">
        <f>Bawana_NG!R36</f>
        <v>5.8199999999999994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0.302456</v>
      </c>
      <c r="AD36">
        <f t="shared" si="1"/>
        <v>34.067544000000005</v>
      </c>
      <c r="AE36">
        <f>'IDT-1'!D36</f>
        <v>0</v>
      </c>
      <c r="AF36" s="26"/>
      <c r="AG36">
        <f t="shared" si="2"/>
        <v>34.067544000000005</v>
      </c>
      <c r="AI36" s="75">
        <f>PXIL!L36</f>
        <v>0</v>
      </c>
      <c r="AJ36" s="75">
        <f>PXIL!R36</f>
        <v>0</v>
      </c>
      <c r="AK36" s="75">
        <f>RTM_IEX!L36</f>
        <v>21.28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0</v>
      </c>
      <c r="I37">
        <f>Bawana_NG!R37</f>
        <v>5.820273265095314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0.35358640473283875</v>
      </c>
      <c r="AD37">
        <f t="shared" si="1"/>
        <v>39.826686860362472</v>
      </c>
      <c r="AE37">
        <f>'IDT-1'!D37</f>
        <v>0</v>
      </c>
      <c r="AF37" s="26"/>
      <c r="AG37">
        <f t="shared" si="2"/>
        <v>39.826686860362472</v>
      </c>
      <c r="AI37" s="75">
        <f>PXIL!L37</f>
        <v>0</v>
      </c>
      <c r="AJ37" s="75">
        <f>PXIL!R37</f>
        <v>0</v>
      </c>
      <c r="AK37" s="75">
        <f>RTM_IEX!L37</f>
        <v>27.09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0</v>
      </c>
      <c r="I38">
        <f>Bawana_NG!R38</f>
        <v>5.820273265095314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0.3024584047328388</v>
      </c>
      <c r="AD38">
        <f t="shared" si="1"/>
        <v>34.067814860362475</v>
      </c>
      <c r="AE38">
        <f>'IDT-1'!D38</f>
        <v>0</v>
      </c>
      <c r="AF38" s="26"/>
      <c r="AG38">
        <f t="shared" si="2"/>
        <v>34.067814860362475</v>
      </c>
      <c r="AI38" s="75">
        <f>PXIL!L38</f>
        <v>0</v>
      </c>
      <c r="AJ38" s="75">
        <f>PXIL!R38</f>
        <v>0</v>
      </c>
      <c r="AK38" s="75">
        <f>RTM_IEX!L38</f>
        <v>21.28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0</v>
      </c>
      <c r="I39">
        <f>Bawana_NG!R39</f>
        <v>5.8199999999999994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0.32806400000000002</v>
      </c>
      <c r="AD39">
        <f t="shared" si="1"/>
        <v>36.951936000000003</v>
      </c>
      <c r="AE39">
        <f>'IDT-1'!D39</f>
        <v>0</v>
      </c>
      <c r="AF39" s="26"/>
      <c r="AG39">
        <f t="shared" si="2"/>
        <v>36.951936000000003</v>
      </c>
      <c r="AI39" s="75">
        <f>PXIL!L39</f>
        <v>0</v>
      </c>
      <c r="AJ39" s="75">
        <f>PXIL!R39</f>
        <v>0</v>
      </c>
      <c r="AK39" s="75">
        <f>RTM_IEX!L39</f>
        <v>24.19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0</v>
      </c>
      <c r="I40">
        <f>Bawana_NG!R40</f>
        <v>5.8199999999999994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0.32806400000000002</v>
      </c>
      <c r="AD40">
        <f t="shared" si="1"/>
        <v>36.951936000000003</v>
      </c>
      <c r="AE40">
        <f>'IDT-1'!D40</f>
        <v>0</v>
      </c>
      <c r="AF40" s="26"/>
      <c r="AG40">
        <f t="shared" si="2"/>
        <v>36.951936000000003</v>
      </c>
      <c r="AI40" s="75">
        <f>PXIL!L40</f>
        <v>0</v>
      </c>
      <c r="AJ40" s="75">
        <f>PXIL!R40</f>
        <v>0</v>
      </c>
      <c r="AK40" s="75">
        <f>RTM_IEX!L40</f>
        <v>24.19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0</v>
      </c>
      <c r="I41">
        <f>Bawana_NG!R41</f>
        <v>5.8199999999999994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0.33651199999999998</v>
      </c>
      <c r="AD41">
        <f t="shared" si="1"/>
        <v>37.903487999999996</v>
      </c>
      <c r="AE41">
        <f>'IDT-1'!D41</f>
        <v>0</v>
      </c>
      <c r="AF41" s="26"/>
      <c r="AG41">
        <f t="shared" si="2"/>
        <v>37.903487999999996</v>
      </c>
      <c r="AI41" s="75">
        <f>PXIL!L41</f>
        <v>0</v>
      </c>
      <c r="AJ41" s="75">
        <f>PXIL!R41</f>
        <v>0</v>
      </c>
      <c r="AK41" s="75">
        <f>RTM_IEX!L41</f>
        <v>25.15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0</v>
      </c>
      <c r="I42">
        <f>Bawana_NG!R42</f>
        <v>5.8199999999999994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0.32806400000000002</v>
      </c>
      <c r="AD42">
        <f t="shared" si="1"/>
        <v>36.951936000000003</v>
      </c>
      <c r="AE42">
        <f>'IDT-1'!D42</f>
        <v>0</v>
      </c>
      <c r="AF42" s="26"/>
      <c r="AG42">
        <f t="shared" si="2"/>
        <v>36.951936000000003</v>
      </c>
      <c r="AI42" s="75">
        <f>PXIL!L42</f>
        <v>0</v>
      </c>
      <c r="AJ42" s="75">
        <f>PXIL!R42</f>
        <v>0</v>
      </c>
      <c r="AK42" s="75">
        <f>RTM_IEX!L42</f>
        <v>24.19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0</v>
      </c>
      <c r="I43">
        <f>Bawana_NG!R43</f>
        <v>5.8199999999999994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0.42592000000000008</v>
      </c>
      <c r="AD43">
        <f t="shared" si="1"/>
        <v>47.974080000000008</v>
      </c>
      <c r="AE43">
        <f>'IDT-1'!D43</f>
        <v>0</v>
      </c>
      <c r="AF43" s="26"/>
      <c r="AG43">
        <f t="shared" si="2"/>
        <v>47.974080000000008</v>
      </c>
      <c r="AI43" s="75">
        <f>PXIL!L43</f>
        <v>0</v>
      </c>
      <c r="AJ43" s="75">
        <f>PXIL!R43</f>
        <v>0</v>
      </c>
      <c r="AK43" s="75">
        <f>RTM_IEX!L43</f>
        <v>35.31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1.37</v>
      </c>
      <c r="I44">
        <f>Bawana_NG!R44</f>
        <v>5.8199999999999994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0.31451200000000001</v>
      </c>
      <c r="AD44">
        <f t="shared" si="1"/>
        <v>35.425488000000001</v>
      </c>
      <c r="AE44">
        <f>'IDT-1'!D44</f>
        <v>0</v>
      </c>
      <c r="AF44" s="26"/>
      <c r="AG44">
        <f t="shared" si="2"/>
        <v>35.425488000000001</v>
      </c>
      <c r="AI44" s="75">
        <f>PXIL!L44</f>
        <v>0</v>
      </c>
      <c r="AJ44" s="75">
        <f>PXIL!R44</f>
        <v>0</v>
      </c>
      <c r="AK44" s="75">
        <f>RTM_IEX!L44</f>
        <v>21.28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0</v>
      </c>
      <c r="I45">
        <f>Bawana_NG!R45</f>
        <v>5.82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0.32375199999999998</v>
      </c>
      <c r="AD45">
        <f t="shared" si="1"/>
        <v>36.466248</v>
      </c>
      <c r="AE45">
        <f>'IDT-1'!D45</f>
        <v>0</v>
      </c>
      <c r="AF45" s="26"/>
      <c r="AG45">
        <f t="shared" si="2"/>
        <v>36.466248</v>
      </c>
      <c r="AI45" s="75">
        <f>PXIL!L45</f>
        <v>0</v>
      </c>
      <c r="AJ45" s="75">
        <f>PXIL!R45</f>
        <v>0</v>
      </c>
      <c r="AK45" s="75">
        <f>RTM_IEX!L45</f>
        <v>23.7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0</v>
      </c>
      <c r="I46">
        <f>Bawana_NG!R46</f>
        <v>5.82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0.32806400000000002</v>
      </c>
      <c r="AD46">
        <f t="shared" si="1"/>
        <v>36.951936000000003</v>
      </c>
      <c r="AE46">
        <f>'IDT-1'!D46</f>
        <v>0</v>
      </c>
      <c r="AF46" s="26"/>
      <c r="AG46">
        <f t="shared" si="2"/>
        <v>36.951936000000003</v>
      </c>
      <c r="AI46" s="75">
        <f>PXIL!L46</f>
        <v>0</v>
      </c>
      <c r="AJ46" s="75">
        <f>PXIL!R46</f>
        <v>0</v>
      </c>
      <c r="AK46" s="75">
        <f>RTM_IEX!L46</f>
        <v>24.19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0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0.36203200000000002</v>
      </c>
      <c r="AD47">
        <f t="shared" si="1"/>
        <v>40.777968000000001</v>
      </c>
      <c r="AE47">
        <f>'IDT-1'!D47</f>
        <v>0</v>
      </c>
      <c r="AF47" s="26"/>
      <c r="AG47">
        <f t="shared" si="2"/>
        <v>40.777968000000001</v>
      </c>
      <c r="AI47" s="75">
        <f>PXIL!L47</f>
        <v>0</v>
      </c>
      <c r="AJ47" s="75">
        <f>PXIL!R47</f>
        <v>0</v>
      </c>
      <c r="AK47" s="75">
        <f>RTM_IEX!L47</f>
        <v>28.05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0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0.36203200000000002</v>
      </c>
      <c r="AD48">
        <f t="shared" si="1"/>
        <v>40.777968000000001</v>
      </c>
      <c r="AE48">
        <f>'IDT-1'!D48</f>
        <v>0</v>
      </c>
      <c r="AF48" s="26"/>
      <c r="AG48">
        <f t="shared" si="2"/>
        <v>40.777968000000001</v>
      </c>
      <c r="AI48" s="75">
        <f>PXIL!L48</f>
        <v>0</v>
      </c>
      <c r="AJ48" s="75">
        <f>PXIL!R48</f>
        <v>0</v>
      </c>
      <c r="AK48" s="75">
        <f>RTM_IEX!L48</f>
        <v>28.05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0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0.41316000000000003</v>
      </c>
      <c r="AD49">
        <f t="shared" si="1"/>
        <v>46.536840000000005</v>
      </c>
      <c r="AE49">
        <f>'IDT-1'!D49</f>
        <v>0</v>
      </c>
      <c r="AF49" s="26"/>
      <c r="AG49">
        <f t="shared" si="2"/>
        <v>46.536840000000005</v>
      </c>
      <c r="AI49" s="75">
        <f>PXIL!L49</f>
        <v>0</v>
      </c>
      <c r="AJ49" s="75">
        <f>PXIL!R49</f>
        <v>0</v>
      </c>
      <c r="AK49" s="75">
        <f>RTM_IEX!L49</f>
        <v>33.86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0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0.34504800000000002</v>
      </c>
      <c r="AD50">
        <f t="shared" si="1"/>
        <v>38.864952000000002</v>
      </c>
      <c r="AE50">
        <f>'IDT-1'!D50</f>
        <v>0</v>
      </c>
      <c r="AF50" s="26"/>
      <c r="AG50">
        <f t="shared" si="2"/>
        <v>38.864952000000002</v>
      </c>
      <c r="AI50" s="75">
        <f>PXIL!L50</f>
        <v>0</v>
      </c>
      <c r="AJ50" s="75">
        <f>PXIL!R50</f>
        <v>0</v>
      </c>
      <c r="AK50" s="75">
        <f>RTM_IEX!L50</f>
        <v>26.12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0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0.36203200000000002</v>
      </c>
      <c r="AD51">
        <f t="shared" si="1"/>
        <v>40.777968000000001</v>
      </c>
      <c r="AE51">
        <f>'IDT-1'!D51</f>
        <v>0</v>
      </c>
      <c r="AF51" s="26"/>
      <c r="AG51">
        <f t="shared" si="2"/>
        <v>40.777968000000001</v>
      </c>
      <c r="AI51" s="75">
        <f>PXIL!L51</f>
        <v>0</v>
      </c>
      <c r="AJ51" s="75">
        <f>PXIL!R51</f>
        <v>0</v>
      </c>
      <c r="AK51" s="75">
        <f>RTM_IEX!L51</f>
        <v>28.05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0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0.36203200000000002</v>
      </c>
      <c r="AD52">
        <f t="shared" si="1"/>
        <v>40.777968000000001</v>
      </c>
      <c r="AE52">
        <f>'IDT-1'!D52</f>
        <v>0</v>
      </c>
      <c r="AF52" s="26"/>
      <c r="AG52">
        <f t="shared" si="2"/>
        <v>40.777968000000001</v>
      </c>
      <c r="AI52" s="75">
        <f>PXIL!L52</f>
        <v>0</v>
      </c>
      <c r="AJ52" s="75">
        <f>PXIL!R52</f>
        <v>0</v>
      </c>
      <c r="AK52" s="75">
        <f>RTM_IEX!L52</f>
        <v>28.05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0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0.36203200000000002</v>
      </c>
      <c r="AD53">
        <f t="shared" si="1"/>
        <v>40.777968000000001</v>
      </c>
      <c r="AE53">
        <f>'IDT-1'!D53</f>
        <v>0</v>
      </c>
      <c r="AF53" s="26"/>
      <c r="AG53">
        <f t="shared" si="2"/>
        <v>40.777968000000001</v>
      </c>
      <c r="AI53" s="75">
        <f>PXIL!L53</f>
        <v>0</v>
      </c>
      <c r="AJ53" s="75">
        <f>PXIL!R53</f>
        <v>0</v>
      </c>
      <c r="AK53" s="75">
        <f>RTM_IEX!L53</f>
        <v>28.05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0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0.37056800000000001</v>
      </c>
      <c r="AD54">
        <f t="shared" si="1"/>
        <v>41.739432000000001</v>
      </c>
      <c r="AE54">
        <f>'IDT-1'!D54</f>
        <v>0</v>
      </c>
      <c r="AF54" s="26"/>
      <c r="AG54">
        <f t="shared" si="2"/>
        <v>41.739432000000001</v>
      </c>
      <c r="AI54" s="75">
        <f>PXIL!L54</f>
        <v>0</v>
      </c>
      <c r="AJ54" s="75">
        <f>PXIL!R54</f>
        <v>0</v>
      </c>
      <c r="AK54" s="75">
        <f>RTM_IEX!L54</f>
        <v>29.02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0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0.42592000000000008</v>
      </c>
      <c r="AD55">
        <f t="shared" si="1"/>
        <v>47.974080000000008</v>
      </c>
      <c r="AE55">
        <f>'IDT-1'!D55</f>
        <v>0</v>
      </c>
      <c r="AF55" s="26"/>
      <c r="AG55">
        <f t="shared" si="2"/>
        <v>47.974080000000008</v>
      </c>
      <c r="AI55" s="75">
        <f>PXIL!L55</f>
        <v>0</v>
      </c>
      <c r="AJ55" s="75">
        <f>PXIL!R55</f>
        <v>0</v>
      </c>
      <c r="AK55" s="75">
        <f>RTM_IEX!L55</f>
        <v>35.31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0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0.35358400000000001</v>
      </c>
      <c r="AD56">
        <f t="shared" si="1"/>
        <v>39.826416000000002</v>
      </c>
      <c r="AE56">
        <f>'IDT-1'!D56</f>
        <v>0</v>
      </c>
      <c r="AF56" s="26"/>
      <c r="AG56">
        <f t="shared" si="2"/>
        <v>39.826416000000002</v>
      </c>
      <c r="AI56" s="75">
        <f>PXIL!L56</f>
        <v>0</v>
      </c>
      <c r="AJ56" s="75">
        <f>PXIL!R56</f>
        <v>0</v>
      </c>
      <c r="AK56" s="75">
        <f>RTM_IEX!L56</f>
        <v>27.09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0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0.37056800000000001</v>
      </c>
      <c r="AD57">
        <f t="shared" si="1"/>
        <v>41.739432000000001</v>
      </c>
      <c r="AE57">
        <f>'IDT-1'!D57</f>
        <v>0</v>
      </c>
      <c r="AF57" s="26"/>
      <c r="AG57">
        <f t="shared" si="2"/>
        <v>41.739432000000001</v>
      </c>
      <c r="AI57" s="75">
        <f>PXIL!L57</f>
        <v>0</v>
      </c>
      <c r="AJ57" s="75">
        <f>PXIL!R57</f>
        <v>0</v>
      </c>
      <c r="AK57" s="75">
        <f>RTM_IEX!L57</f>
        <v>29.02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0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0.37056800000000001</v>
      </c>
      <c r="AD58">
        <f t="shared" si="1"/>
        <v>41.739432000000001</v>
      </c>
      <c r="AE58">
        <f>'IDT-1'!D58</f>
        <v>0</v>
      </c>
      <c r="AF58" s="26"/>
      <c r="AG58">
        <f t="shared" si="2"/>
        <v>41.739432000000001</v>
      </c>
      <c r="AI58" s="75">
        <f>PXIL!L58</f>
        <v>0</v>
      </c>
      <c r="AJ58" s="75">
        <f>PXIL!R58</f>
        <v>0</v>
      </c>
      <c r="AK58" s="75">
        <f>RTM_IEX!L58</f>
        <v>29.02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0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0.37056800000000001</v>
      </c>
      <c r="AD59">
        <f t="shared" si="1"/>
        <v>41.739432000000001</v>
      </c>
      <c r="AE59">
        <f>'IDT-1'!D59</f>
        <v>0</v>
      </c>
      <c r="AF59" s="26"/>
      <c r="AG59">
        <f t="shared" si="2"/>
        <v>41.739432000000001</v>
      </c>
      <c r="AI59" s="75">
        <f>PXIL!L59</f>
        <v>0</v>
      </c>
      <c r="AJ59" s="75">
        <f>PXIL!R59</f>
        <v>0</v>
      </c>
      <c r="AK59" s="75">
        <f>RTM_IEX!L59</f>
        <v>29.02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0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0.37056800000000001</v>
      </c>
      <c r="AD60">
        <f t="shared" si="1"/>
        <v>41.739432000000001</v>
      </c>
      <c r="AE60">
        <f>'IDT-1'!D60</f>
        <v>0</v>
      </c>
      <c r="AF60" s="26"/>
      <c r="AG60">
        <f t="shared" si="2"/>
        <v>41.739432000000001</v>
      </c>
      <c r="AI60" s="75">
        <f>PXIL!L60</f>
        <v>0</v>
      </c>
      <c r="AJ60" s="75">
        <f>PXIL!R60</f>
        <v>0</v>
      </c>
      <c r="AK60" s="75">
        <f>RTM_IEX!L60</f>
        <v>29.02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0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0.42592000000000008</v>
      </c>
      <c r="AD61">
        <f t="shared" si="1"/>
        <v>47.974080000000008</v>
      </c>
      <c r="AE61">
        <f>'IDT-1'!D61</f>
        <v>0</v>
      </c>
      <c r="AF61" s="26"/>
      <c r="AG61">
        <f t="shared" si="2"/>
        <v>47.974080000000008</v>
      </c>
      <c r="AI61" s="75">
        <f>PXIL!L61</f>
        <v>0</v>
      </c>
      <c r="AJ61" s="75">
        <f>PXIL!R61</f>
        <v>0</v>
      </c>
      <c r="AK61" s="75">
        <f>RTM_IEX!L61</f>
        <v>35.31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0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0.35358400000000001</v>
      </c>
      <c r="AD62">
        <f t="shared" si="1"/>
        <v>39.826416000000002</v>
      </c>
      <c r="AE62">
        <f>'IDT-1'!D62</f>
        <v>0</v>
      </c>
      <c r="AF62" s="26"/>
      <c r="AG62">
        <f t="shared" si="2"/>
        <v>39.826416000000002</v>
      </c>
      <c r="AI62" s="75">
        <f>PXIL!L62</f>
        <v>0</v>
      </c>
      <c r="AJ62" s="75">
        <f>PXIL!R62</f>
        <v>0</v>
      </c>
      <c r="AK62" s="75">
        <f>RTM_IEX!L62</f>
        <v>27.09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0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0.37056800000000001</v>
      </c>
      <c r="AD63">
        <f t="shared" si="1"/>
        <v>41.739432000000001</v>
      </c>
      <c r="AE63">
        <f>'IDT-1'!D63</f>
        <v>0</v>
      </c>
      <c r="AF63" s="26"/>
      <c r="AG63">
        <f t="shared" si="2"/>
        <v>41.739432000000001</v>
      </c>
      <c r="AI63" s="75">
        <f>PXIL!L63</f>
        <v>0</v>
      </c>
      <c r="AJ63" s="75">
        <f>PXIL!R63</f>
        <v>0</v>
      </c>
      <c r="AK63" s="75">
        <f>RTM_IEX!L63</f>
        <v>29.02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0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0.37056800000000001</v>
      </c>
      <c r="AD64">
        <f t="shared" si="1"/>
        <v>41.739432000000001</v>
      </c>
      <c r="AE64">
        <f>'IDT-1'!D64</f>
        <v>0</v>
      </c>
      <c r="AF64" s="26"/>
      <c r="AG64">
        <f t="shared" si="2"/>
        <v>41.739432000000001</v>
      </c>
      <c r="AI64" s="75">
        <f>PXIL!L64</f>
        <v>0</v>
      </c>
      <c r="AJ64" s="75">
        <f>PXIL!R64</f>
        <v>0</v>
      </c>
      <c r="AK64" s="75">
        <f>RTM_IEX!L64</f>
        <v>29.02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0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0.35358400000000001</v>
      </c>
      <c r="AD65">
        <f t="shared" si="1"/>
        <v>39.826416000000002</v>
      </c>
      <c r="AE65">
        <f>'IDT-1'!D65</f>
        <v>0</v>
      </c>
      <c r="AF65" s="26"/>
      <c r="AG65">
        <f t="shared" si="2"/>
        <v>39.826416000000002</v>
      </c>
      <c r="AI65" s="75">
        <f>PXIL!L65</f>
        <v>0</v>
      </c>
      <c r="AJ65" s="75">
        <f>PXIL!R65</f>
        <v>0</v>
      </c>
      <c r="AK65" s="75">
        <f>RTM_IEX!L65</f>
        <v>27.09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0</v>
      </c>
      <c r="I66">
        <f>Bawana_NG!R66</f>
        <v>5.82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0.35358400000000001</v>
      </c>
      <c r="AD66">
        <f t="shared" si="1"/>
        <v>39.826416000000002</v>
      </c>
      <c r="AE66">
        <f>'IDT-1'!D66</f>
        <v>0</v>
      </c>
      <c r="AF66" s="26"/>
      <c r="AG66">
        <f t="shared" si="2"/>
        <v>39.826416000000002</v>
      </c>
      <c r="AI66" s="75">
        <f>PXIL!L66</f>
        <v>0</v>
      </c>
      <c r="AJ66" s="75">
        <f>PXIL!R66</f>
        <v>0</v>
      </c>
      <c r="AK66" s="75">
        <f>RTM_IEX!L66</f>
        <v>27.09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0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0.29568000000000005</v>
      </c>
      <c r="AD67">
        <f t="shared" si="1"/>
        <v>33.304320000000004</v>
      </c>
      <c r="AE67">
        <f>'IDT-1'!D67</f>
        <v>0</v>
      </c>
      <c r="AF67" s="26"/>
      <c r="AG67">
        <f t="shared" si="2"/>
        <v>33.304320000000004</v>
      </c>
      <c r="AI67" s="75">
        <f>PXIL!L67</f>
        <v>0</v>
      </c>
      <c r="AJ67" s="75">
        <f>PXIL!R67</f>
        <v>0</v>
      </c>
      <c r="AK67" s="75">
        <f>RTM_IEX!L67</f>
        <v>20.51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0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0.39019200000000004</v>
      </c>
      <c r="AD68">
        <f t="shared" ref="AD68:AD98" si="4">SUM(B68:AB68,AI68:AR68)-AC68</f>
        <v>43.949808000000004</v>
      </c>
      <c r="AE68">
        <f>'IDT-1'!D68</f>
        <v>0</v>
      </c>
      <c r="AF68" s="26"/>
      <c r="AG68">
        <f t="shared" ref="AG68:AG98" si="5">SUM(AD68:AF68)</f>
        <v>43.949808000000004</v>
      </c>
      <c r="AI68" s="75">
        <f>PXIL!L68</f>
        <v>0</v>
      </c>
      <c r="AJ68" s="75">
        <f>PXIL!R68</f>
        <v>0</v>
      </c>
      <c r="AK68" s="75">
        <f>RTM_IEX!L68</f>
        <v>31.25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0</v>
      </c>
      <c r="I69">
        <f>Bawana_NG!R69</f>
        <v>5.82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0.31354399999999999</v>
      </c>
      <c r="AD69">
        <f t="shared" si="4"/>
        <v>35.316455999999995</v>
      </c>
      <c r="AE69">
        <f>'IDT-1'!D69</f>
        <v>0</v>
      </c>
      <c r="AF69" s="26"/>
      <c r="AG69">
        <f t="shared" si="5"/>
        <v>35.316455999999995</v>
      </c>
      <c r="AI69" s="75">
        <f>PXIL!L69</f>
        <v>0</v>
      </c>
      <c r="AJ69" s="75">
        <f>PXIL!R69</f>
        <v>0</v>
      </c>
      <c r="AK69" s="75">
        <f>RTM_IEX!L69</f>
        <v>22.54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0</v>
      </c>
      <c r="I70">
        <f>Bawana_NG!R70</f>
        <v>5.82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0.30676799999999999</v>
      </c>
      <c r="AD70">
        <f t="shared" si="4"/>
        <v>34.553232000000001</v>
      </c>
      <c r="AE70">
        <f>'IDT-1'!D70</f>
        <v>0</v>
      </c>
      <c r="AF70" s="26"/>
      <c r="AG70">
        <f t="shared" si="5"/>
        <v>34.553232000000001</v>
      </c>
      <c r="AI70" s="75">
        <f>PXIL!L70</f>
        <v>0</v>
      </c>
      <c r="AJ70" s="75">
        <f>PXIL!R70</f>
        <v>0</v>
      </c>
      <c r="AK70" s="75">
        <f>RTM_IEX!L70</f>
        <v>21.77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0</v>
      </c>
      <c r="I71">
        <f>Bawana_NG!R71</f>
        <v>5.82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0.30676799999999999</v>
      </c>
      <c r="AD71">
        <f t="shared" si="4"/>
        <v>34.553232000000001</v>
      </c>
      <c r="AE71">
        <f>'IDT-1'!D71</f>
        <v>0</v>
      </c>
      <c r="AF71" s="26"/>
      <c r="AG71">
        <f t="shared" si="5"/>
        <v>34.553232000000001</v>
      </c>
      <c r="AI71" s="75">
        <f>PXIL!L71</f>
        <v>0</v>
      </c>
      <c r="AJ71" s="75">
        <f>PXIL!R71</f>
        <v>0</v>
      </c>
      <c r="AK71" s="75">
        <f>RTM_IEX!L71</f>
        <v>21.77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0</v>
      </c>
      <c r="I72">
        <f>Bawana_NG!R72</f>
        <v>5.82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0.298232</v>
      </c>
      <c r="AD72">
        <f t="shared" si="4"/>
        <v>33.591768000000002</v>
      </c>
      <c r="AE72">
        <f>'IDT-1'!D72</f>
        <v>0</v>
      </c>
      <c r="AF72" s="26"/>
      <c r="AG72">
        <f t="shared" si="5"/>
        <v>33.591768000000002</v>
      </c>
      <c r="AI72" s="75">
        <f>PXIL!L72</f>
        <v>0</v>
      </c>
      <c r="AJ72" s="75">
        <f>PXIL!R72</f>
        <v>0</v>
      </c>
      <c r="AK72" s="75">
        <f>RTM_IEX!L72</f>
        <v>20.8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0</v>
      </c>
      <c r="I73">
        <f>Bawana_NG!R73</f>
        <v>5.82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0.34337600000000001</v>
      </c>
      <c r="AD73">
        <f t="shared" si="4"/>
        <v>38.676623999999997</v>
      </c>
      <c r="AE73">
        <f>'IDT-1'!D73</f>
        <v>0</v>
      </c>
      <c r="AF73" s="26"/>
      <c r="AG73">
        <f t="shared" si="5"/>
        <v>38.676623999999997</v>
      </c>
      <c r="AI73" s="75">
        <f>PXIL!L73</f>
        <v>0</v>
      </c>
      <c r="AJ73" s="75">
        <f>PXIL!R73</f>
        <v>0</v>
      </c>
      <c r="AK73" s="75">
        <f>RTM_IEX!L73</f>
        <v>25.93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0</v>
      </c>
      <c r="I74">
        <f>Bawana_NG!R74</f>
        <v>5.82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0.27016000000000001</v>
      </c>
      <c r="AD74">
        <f t="shared" si="4"/>
        <v>30.429839999999999</v>
      </c>
      <c r="AE74">
        <f>'IDT-1'!D74</f>
        <v>0</v>
      </c>
      <c r="AF74" s="26"/>
      <c r="AG74">
        <f t="shared" si="5"/>
        <v>30.429839999999999</v>
      </c>
      <c r="AI74" s="75">
        <f>PXIL!L74</f>
        <v>0</v>
      </c>
      <c r="AJ74" s="75">
        <f>PXIL!R74</f>
        <v>0</v>
      </c>
      <c r="AK74" s="75">
        <f>RTM_IEX!L74</f>
        <v>17.61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0</v>
      </c>
      <c r="I75">
        <f>Bawana_NG!R75</f>
        <v>5.82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0.26840000000000003</v>
      </c>
      <c r="AD75">
        <f t="shared" si="4"/>
        <v>30.2316</v>
      </c>
      <c r="AE75">
        <f>'IDT-1'!D75</f>
        <v>0</v>
      </c>
      <c r="AF75" s="26"/>
      <c r="AG75">
        <f t="shared" si="5"/>
        <v>30.2316</v>
      </c>
      <c r="AI75" s="75">
        <f>PXIL!L75</f>
        <v>0</v>
      </c>
      <c r="AJ75" s="75">
        <f>PXIL!R75</f>
        <v>0</v>
      </c>
      <c r="AK75" s="75">
        <f>RTM_IEX!L75</f>
        <v>17.41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0</v>
      </c>
      <c r="I76">
        <f>Bawana_NG!R76</f>
        <v>5.82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0.26840000000000003</v>
      </c>
      <c r="AD76">
        <f t="shared" si="4"/>
        <v>30.2316</v>
      </c>
      <c r="AE76">
        <f>'IDT-1'!D76</f>
        <v>0</v>
      </c>
      <c r="AF76" s="26"/>
      <c r="AG76">
        <f t="shared" si="5"/>
        <v>30.2316</v>
      </c>
      <c r="AI76" s="75">
        <f>PXIL!L76</f>
        <v>0</v>
      </c>
      <c r="AJ76" s="75">
        <f>PXIL!R76</f>
        <v>0</v>
      </c>
      <c r="AK76" s="75">
        <f>RTM_IEX!L76</f>
        <v>17.41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0</v>
      </c>
      <c r="I77">
        <f>Bawana_NG!R77</f>
        <v>5.8199999999999994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0.115192</v>
      </c>
      <c r="AD77">
        <f t="shared" si="4"/>
        <v>12.974807999999999</v>
      </c>
      <c r="AE77">
        <f>'IDT-1'!D77</f>
        <v>0</v>
      </c>
      <c r="AF77" s="26"/>
      <c r="AG77">
        <f t="shared" si="5"/>
        <v>12.974807999999999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0</v>
      </c>
      <c r="I78">
        <f>Bawana_NG!R78</f>
        <v>5.8199999999999994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0.115192</v>
      </c>
      <c r="AD78">
        <f t="shared" si="4"/>
        <v>12.974807999999999</v>
      </c>
      <c r="AE78">
        <f>'IDT-1'!D78</f>
        <v>0</v>
      </c>
      <c r="AF78" s="26"/>
      <c r="AG78">
        <f t="shared" si="5"/>
        <v>12.974807999999999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0</v>
      </c>
      <c r="I79">
        <f>Bawana_NG!R79</f>
        <v>5.81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0.31512800000000002</v>
      </c>
      <c r="AD79">
        <f t="shared" si="4"/>
        <v>35.494872000000001</v>
      </c>
      <c r="AE79">
        <f>'IDT-1'!D79</f>
        <v>0</v>
      </c>
      <c r="AF79" s="26"/>
      <c r="AG79">
        <f t="shared" si="5"/>
        <v>35.494872000000001</v>
      </c>
      <c r="AI79" s="75">
        <f>PXIL!L79</f>
        <v>0</v>
      </c>
      <c r="AJ79" s="75">
        <f>PXIL!R79</f>
        <v>0</v>
      </c>
      <c r="AK79" s="75">
        <f>RTM_IEX!L79</f>
        <v>22.73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0</v>
      </c>
      <c r="I80">
        <f>Bawana_NG!R80</f>
        <v>5.81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0.115104</v>
      </c>
      <c r="AD80">
        <f t="shared" si="4"/>
        <v>12.964895999999998</v>
      </c>
      <c r="AE80">
        <f>'IDT-1'!D80</f>
        <v>0</v>
      </c>
      <c r="AF80" s="26"/>
      <c r="AG80">
        <f t="shared" si="5"/>
        <v>12.964895999999998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0</v>
      </c>
      <c r="I81">
        <f>Bawana_NG!R81</f>
        <v>5.37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0.11123200000000001</v>
      </c>
      <c r="AD81">
        <f t="shared" si="4"/>
        <v>12.528768000000001</v>
      </c>
      <c r="AE81">
        <f>'IDT-1'!D81</f>
        <v>0</v>
      </c>
      <c r="AF81" s="26"/>
      <c r="AG81">
        <f t="shared" si="5"/>
        <v>12.528768000000001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0</v>
      </c>
      <c r="I82">
        <f>Bawana_NG!R82</f>
        <v>5.37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0.11123200000000001</v>
      </c>
      <c r="AD82">
        <f t="shared" si="4"/>
        <v>12.528768000000001</v>
      </c>
      <c r="AE82">
        <f>'IDT-1'!D82</f>
        <v>0</v>
      </c>
      <c r="AF82" s="26"/>
      <c r="AG82">
        <f t="shared" si="5"/>
        <v>12.528768000000001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0</v>
      </c>
      <c r="I83">
        <f>Bawana_NG!R83</f>
        <v>5.37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0.11123200000000001</v>
      </c>
      <c r="AD83">
        <f t="shared" si="4"/>
        <v>12.528768000000001</v>
      </c>
      <c r="AE83">
        <f>'IDT-1'!D83</f>
        <v>0</v>
      </c>
      <c r="AF83" s="26"/>
      <c r="AG83">
        <f t="shared" si="5"/>
        <v>12.528768000000001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0</v>
      </c>
      <c r="I84">
        <f>Bawana_NG!R84</f>
        <v>5.37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0.11123200000000001</v>
      </c>
      <c r="AD84">
        <f t="shared" si="4"/>
        <v>12.528768000000001</v>
      </c>
      <c r="AE84">
        <f>'IDT-1'!D84</f>
        <v>0</v>
      </c>
      <c r="AF84" s="26"/>
      <c r="AG84">
        <f t="shared" si="5"/>
        <v>12.528768000000001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0</v>
      </c>
      <c r="I85">
        <f>Bawana_NG!R85</f>
        <v>5.37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0.31125600000000003</v>
      </c>
      <c r="AD85">
        <f t="shared" si="4"/>
        <v>35.058744000000004</v>
      </c>
      <c r="AE85">
        <f>'IDT-1'!D85</f>
        <v>0</v>
      </c>
      <c r="AF85" s="26"/>
      <c r="AG85">
        <f t="shared" si="5"/>
        <v>35.058744000000004</v>
      </c>
      <c r="AI85" s="75">
        <f>PXIL!L85</f>
        <v>0</v>
      </c>
      <c r="AJ85" s="75">
        <f>PXIL!R85</f>
        <v>0</v>
      </c>
      <c r="AK85" s="75">
        <f>RTM_IEX!L85</f>
        <v>22.73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0</v>
      </c>
      <c r="I86">
        <f>Bawana_NG!R86</f>
        <v>5.37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0.11123200000000001</v>
      </c>
      <c r="AD86">
        <f t="shared" si="4"/>
        <v>12.528768000000001</v>
      </c>
      <c r="AE86">
        <f>'IDT-1'!D86</f>
        <v>0</v>
      </c>
      <c r="AF86" s="26"/>
      <c r="AG86">
        <f t="shared" si="5"/>
        <v>12.528768000000001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0</v>
      </c>
      <c r="I87">
        <f>Bawana_NG!R87</f>
        <v>5.37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0.272976</v>
      </c>
      <c r="AD87">
        <f t="shared" si="4"/>
        <v>30.747024</v>
      </c>
      <c r="AE87">
        <f>'IDT-1'!D87</f>
        <v>0</v>
      </c>
      <c r="AF87" s="26"/>
      <c r="AG87">
        <f t="shared" si="5"/>
        <v>30.747024</v>
      </c>
      <c r="AI87" s="75">
        <f>PXIL!L87</f>
        <v>0</v>
      </c>
      <c r="AJ87" s="75">
        <f>PXIL!R87</f>
        <v>0</v>
      </c>
      <c r="AK87" s="75">
        <f>RTM_IEX!L87</f>
        <v>18.38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0</v>
      </c>
      <c r="I88">
        <f>Bawana_NG!R88</f>
        <v>5.37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0.272976</v>
      </c>
      <c r="AD88">
        <f t="shared" si="4"/>
        <v>30.747024</v>
      </c>
      <c r="AE88">
        <f>'IDT-1'!D88</f>
        <v>0</v>
      </c>
      <c r="AF88" s="26"/>
      <c r="AG88">
        <f t="shared" si="5"/>
        <v>30.747024</v>
      </c>
      <c r="AI88" s="75">
        <f>PXIL!L88</f>
        <v>0</v>
      </c>
      <c r="AJ88" s="75">
        <f>PXIL!R88</f>
        <v>0</v>
      </c>
      <c r="AK88" s="75">
        <f>RTM_IEX!L88</f>
        <v>18.38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0</v>
      </c>
      <c r="I89">
        <f>Bawana_NG!R89</f>
        <v>5.37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0.26444000000000001</v>
      </c>
      <c r="AD89">
        <f t="shared" si="4"/>
        <v>29.78556</v>
      </c>
      <c r="AE89">
        <f>'IDT-1'!D89</f>
        <v>0</v>
      </c>
      <c r="AF89" s="26"/>
      <c r="AG89">
        <f t="shared" si="5"/>
        <v>29.78556</v>
      </c>
      <c r="AI89" s="75">
        <f>PXIL!L89</f>
        <v>0</v>
      </c>
      <c r="AJ89" s="75">
        <f>PXIL!R89</f>
        <v>0</v>
      </c>
      <c r="AK89" s="75">
        <f>RTM_IEX!L89</f>
        <v>17.41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0</v>
      </c>
      <c r="I90">
        <f>Bawana_NG!R90</f>
        <v>5.37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0.272976</v>
      </c>
      <c r="AD90">
        <f t="shared" si="4"/>
        <v>30.747024</v>
      </c>
      <c r="AE90">
        <f>'IDT-1'!D90</f>
        <v>0</v>
      </c>
      <c r="AF90" s="26"/>
      <c r="AG90">
        <f t="shared" si="5"/>
        <v>30.747024</v>
      </c>
      <c r="AI90" s="75">
        <f>PXIL!L90</f>
        <v>0</v>
      </c>
      <c r="AJ90" s="75">
        <f>PXIL!R90</f>
        <v>0</v>
      </c>
      <c r="AK90" s="75">
        <f>RTM_IEX!L90</f>
        <v>18.38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0</v>
      </c>
      <c r="I91">
        <f>Bawana_NG!R91</f>
        <v>5.8199999999999994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0.33396000000000003</v>
      </c>
      <c r="AD91">
        <f t="shared" si="4"/>
        <v>37.616040000000005</v>
      </c>
      <c r="AE91">
        <f>'IDT-1'!D91</f>
        <v>0</v>
      </c>
      <c r="AF91" s="26"/>
      <c r="AG91">
        <f t="shared" si="5"/>
        <v>37.616040000000005</v>
      </c>
      <c r="AI91" s="75">
        <f>PXIL!L91</f>
        <v>0</v>
      </c>
      <c r="AJ91" s="75">
        <f>PXIL!R91</f>
        <v>0</v>
      </c>
      <c r="AK91" s="75">
        <f>RTM_IEX!L91</f>
        <v>24.86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0</v>
      </c>
      <c r="I92">
        <f>Bawana_NG!R92</f>
        <v>5.8199999999999994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0.25141600000000003</v>
      </c>
      <c r="AD92">
        <f t="shared" si="4"/>
        <v>28.318584000000001</v>
      </c>
      <c r="AE92">
        <f>'IDT-1'!D92</f>
        <v>0</v>
      </c>
      <c r="AF92" s="26"/>
      <c r="AG92">
        <f t="shared" si="5"/>
        <v>28.318584000000001</v>
      </c>
      <c r="AI92" s="75">
        <f>PXIL!L92</f>
        <v>0</v>
      </c>
      <c r="AJ92" s="75">
        <f>PXIL!R92</f>
        <v>0</v>
      </c>
      <c r="AK92" s="75">
        <f>RTM_IEX!L92</f>
        <v>15.48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0</v>
      </c>
      <c r="I93">
        <f>Bawana_NG!R93</f>
        <v>5.46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0.11202400000000001</v>
      </c>
      <c r="AD93">
        <f t="shared" si="4"/>
        <v>12.617976000000001</v>
      </c>
      <c r="AE93">
        <f>'IDT-1'!D93</f>
        <v>0</v>
      </c>
      <c r="AF93" s="26"/>
      <c r="AG93">
        <f t="shared" si="5"/>
        <v>12.617976000000001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0</v>
      </c>
      <c r="I94">
        <f>Bawana_NG!R94</f>
        <v>5.46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0.11202400000000001</v>
      </c>
      <c r="AD94">
        <f t="shared" si="4"/>
        <v>12.617976000000001</v>
      </c>
      <c r="AE94">
        <f>'IDT-1'!D94</f>
        <v>0</v>
      </c>
      <c r="AF94" s="26"/>
      <c r="AG94">
        <f t="shared" si="5"/>
        <v>12.617976000000001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0</v>
      </c>
      <c r="I95">
        <f>Bawana_NG!R95</f>
        <v>5.46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0.11202400000000001</v>
      </c>
      <c r="AD95">
        <f t="shared" si="4"/>
        <v>12.617976000000001</v>
      </c>
      <c r="AE95">
        <f>'IDT-1'!D95</f>
        <v>0</v>
      </c>
      <c r="AF95" s="26"/>
      <c r="AG95">
        <f t="shared" si="5"/>
        <v>12.617976000000001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0</v>
      </c>
      <c r="I96">
        <f>Bawana_NG!R96</f>
        <v>5.46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0.26523200000000002</v>
      </c>
      <c r="AD96">
        <f t="shared" si="4"/>
        <v>29.874768</v>
      </c>
      <c r="AE96">
        <f>'IDT-1'!D96</f>
        <v>0</v>
      </c>
      <c r="AF96" s="26"/>
      <c r="AG96">
        <f t="shared" si="5"/>
        <v>29.874768</v>
      </c>
      <c r="AI96" s="75">
        <f>PXIL!L96</f>
        <v>0</v>
      </c>
      <c r="AJ96" s="75">
        <f>PXIL!R96</f>
        <v>0</v>
      </c>
      <c r="AK96" s="75">
        <f>RTM_IEX!L96</f>
        <v>17.41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0</v>
      </c>
      <c r="I97">
        <f>Bawana_NG!R97</f>
        <v>5.46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0.31635999999999997</v>
      </c>
      <c r="AD97">
        <f t="shared" si="4"/>
        <v>35.63364</v>
      </c>
      <c r="AE97">
        <f>'IDT-1'!D97</f>
        <v>0</v>
      </c>
      <c r="AF97" s="26"/>
      <c r="AG97">
        <f t="shared" si="5"/>
        <v>35.63364</v>
      </c>
      <c r="AI97" s="75">
        <f>PXIL!L97</f>
        <v>0</v>
      </c>
      <c r="AJ97" s="75">
        <f>PXIL!R97</f>
        <v>0</v>
      </c>
      <c r="AK97" s="75">
        <f>RTM_IEX!L97</f>
        <v>23.22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0</v>
      </c>
      <c r="I98">
        <f>Bawana_NG!R98</f>
        <v>5.46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0.23971200000000001</v>
      </c>
      <c r="AD98">
        <f t="shared" si="4"/>
        <v>27.000288000000001</v>
      </c>
      <c r="AE98">
        <f>'IDT-1'!D98</f>
        <v>0</v>
      </c>
      <c r="AF98" s="26"/>
      <c r="AG98">
        <f t="shared" si="5"/>
        <v>27.000288000000001</v>
      </c>
      <c r="AI98" s="75">
        <f>PXIL!L98</f>
        <v>0</v>
      </c>
      <c r="AJ98" s="75">
        <f>PXIL!R98</f>
        <v>0</v>
      </c>
      <c r="AK98" s="75">
        <f>RTM_IEX!L98</f>
        <v>14.51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3.4250000000000003E-4</v>
      </c>
      <c r="I99">
        <f t="shared" si="6"/>
        <v>0.13795138307085256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6.8005201710235044E-3</v>
      </c>
      <c r="AD99">
        <f t="shared" si="6"/>
        <v>0.76598586289982917</v>
      </c>
      <c r="AE99">
        <f t="shared" ref="AE99:AR99" si="7">SUM(AE3:AE98)/4000</f>
        <v>0</v>
      </c>
      <c r="AG99">
        <f t="shared" si="7"/>
        <v>0.76598586289982917</v>
      </c>
      <c r="AI99">
        <f t="shared" si="7"/>
        <v>0</v>
      </c>
      <c r="AJ99">
        <f t="shared" si="7"/>
        <v>0</v>
      </c>
      <c r="AK99">
        <f t="shared" si="7"/>
        <v>0.46001249999999999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213</v>
      </c>
      <c r="C1" s="31">
        <v>44658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44756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445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440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423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423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423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418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417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44756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195</v>
      </c>
      <c r="K1" s="216" t="s">
        <v>196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79"/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6" t="s">
        <v>334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383</v>
      </c>
      <c r="AJ1" s="223" t="s">
        <v>384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2" t="s">
        <v>412</v>
      </c>
      <c r="AP1" s="222" t="s">
        <v>413</v>
      </c>
      <c r="AQ1" s="222" t="s">
        <v>414</v>
      </c>
      <c r="AR1" s="222" t="s">
        <v>415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79"/>
      <c r="S2" s="79"/>
      <c r="T2" s="82" t="s">
        <v>314</v>
      </c>
      <c r="U2" s="226"/>
      <c r="V2" s="107" t="s">
        <v>303</v>
      </c>
      <c r="W2" s="107" t="s">
        <v>303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10.880928000000001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4.26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0.13324016640000003</v>
      </c>
      <c r="AD3">
        <f>SUM(B3:AB3,AI3:AR3)-AC3</f>
        <v>15.0076878336</v>
      </c>
      <c r="AE3">
        <v>0</v>
      </c>
      <c r="AF3" s="26"/>
      <c r="AG3">
        <f>SUM(AD3:AF3)</f>
        <v>15.0076878336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10.880928000000001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6.68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0.15453616640000001</v>
      </c>
      <c r="AD4">
        <f t="shared" ref="AD4:AD67" si="1">SUM(B4:AB4,AI4:AR4)-AC4</f>
        <v>17.406391833600001</v>
      </c>
      <c r="AE4">
        <v>0</v>
      </c>
      <c r="AF4" s="26"/>
      <c r="AG4">
        <f t="shared" ref="AG4:AG67" si="2">SUM(AD4:AF4)</f>
        <v>17.406391833600001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10.880928000000001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3.29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0.12470416640000001</v>
      </c>
      <c r="AD5">
        <f t="shared" si="1"/>
        <v>14.046223833599999</v>
      </c>
      <c r="AE5">
        <v>0</v>
      </c>
      <c r="AF5" s="26"/>
      <c r="AG5">
        <f t="shared" si="2"/>
        <v>14.046223833599999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10.880928000000001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1.35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0.10763216640000001</v>
      </c>
      <c r="AD6">
        <f t="shared" si="1"/>
        <v>12.1232958336</v>
      </c>
      <c r="AE6">
        <v>0</v>
      </c>
      <c r="AF6" s="26"/>
      <c r="AG6">
        <f t="shared" si="2"/>
        <v>12.1232958336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10.880928000000001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1.64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0.11018416640000002</v>
      </c>
      <c r="AD7">
        <f t="shared" si="1"/>
        <v>12.410743833600002</v>
      </c>
      <c r="AE7">
        <v>0</v>
      </c>
      <c r="AF7" s="26"/>
      <c r="AG7">
        <f t="shared" si="2"/>
        <v>12.410743833600002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8.5141489999999997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7.4924511200000002E-2</v>
      </c>
      <c r="AD8">
        <f t="shared" si="1"/>
        <v>8.439224488799999</v>
      </c>
      <c r="AE8">
        <v>0</v>
      </c>
      <c r="AF8" s="26"/>
      <c r="AG8">
        <f t="shared" si="2"/>
        <v>8.439224488799999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10.880928000000001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1.06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0.10508016640000002</v>
      </c>
      <c r="AD9">
        <f t="shared" si="1"/>
        <v>11.835847833600001</v>
      </c>
      <c r="AE9">
        <v>0</v>
      </c>
      <c r="AF9" s="26"/>
      <c r="AG9">
        <f t="shared" si="2"/>
        <v>11.835847833600001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10.880928000000001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3.1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0.12303216640000002</v>
      </c>
      <c r="AD10">
        <f t="shared" si="1"/>
        <v>13.857895833600001</v>
      </c>
      <c r="AE10">
        <v>0</v>
      </c>
      <c r="AF10" s="26"/>
      <c r="AG10">
        <f t="shared" si="2"/>
        <v>13.857895833600001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10.880928000000001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5.32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0.14256816640000003</v>
      </c>
      <c r="AD11">
        <f t="shared" si="1"/>
        <v>16.058359833600001</v>
      </c>
      <c r="AE11">
        <v>0</v>
      </c>
      <c r="AF11" s="26"/>
      <c r="AG11">
        <f t="shared" si="2"/>
        <v>16.058359833600001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10.880928000000001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2.9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0.12127216640000002</v>
      </c>
      <c r="AD12">
        <f t="shared" si="1"/>
        <v>13.6596558336</v>
      </c>
      <c r="AE12">
        <v>0</v>
      </c>
      <c r="AF12" s="26"/>
      <c r="AG12">
        <f t="shared" si="2"/>
        <v>13.6596558336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10.880928000000001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4.16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0.13236016640000001</v>
      </c>
      <c r="AD13">
        <f t="shared" si="1"/>
        <v>14.908567833600001</v>
      </c>
      <c r="AE13">
        <v>0</v>
      </c>
      <c r="AF13" s="26"/>
      <c r="AG13">
        <f t="shared" si="2"/>
        <v>14.908567833600001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10.880928000000001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5.42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0.14344816639999999</v>
      </c>
      <c r="AD14">
        <f t="shared" si="1"/>
        <v>16.1574798336</v>
      </c>
      <c r="AE14">
        <v>0</v>
      </c>
      <c r="AF14" s="26"/>
      <c r="AG14">
        <f t="shared" si="2"/>
        <v>16.1574798336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10.183363999999999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8.9613603200000003E-2</v>
      </c>
      <c r="AD15">
        <f t="shared" si="1"/>
        <v>10.093750396799999</v>
      </c>
      <c r="AE15">
        <v>0</v>
      </c>
      <c r="AF15" s="26"/>
      <c r="AG15">
        <f t="shared" si="2"/>
        <v>10.093750396799999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10.880928000000001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5.8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0.14679216640000003</v>
      </c>
      <c r="AD16">
        <f t="shared" si="1"/>
        <v>16.534135833600001</v>
      </c>
      <c r="AE16">
        <v>0</v>
      </c>
      <c r="AF16" s="26"/>
      <c r="AG16">
        <f t="shared" si="2"/>
        <v>16.534135833600001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10.880928000000001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4.55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0.13579216640000003</v>
      </c>
      <c r="AD17">
        <f t="shared" si="1"/>
        <v>15.295135833600002</v>
      </c>
      <c r="AE17">
        <v>0</v>
      </c>
      <c r="AF17" s="26"/>
      <c r="AG17">
        <f t="shared" si="2"/>
        <v>15.295135833600002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10.880928000000001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12.29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0.2039041664</v>
      </c>
      <c r="AD18">
        <f t="shared" si="1"/>
        <v>22.967023833599999</v>
      </c>
      <c r="AE18">
        <v>0</v>
      </c>
      <c r="AF18" s="26"/>
      <c r="AG18">
        <f t="shared" si="2"/>
        <v>22.967023833599999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10.880928000000001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7.16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0.15876016640000001</v>
      </c>
      <c r="AD19">
        <f t="shared" si="1"/>
        <v>17.882167833600001</v>
      </c>
      <c r="AE19">
        <v>0</v>
      </c>
      <c r="AF19" s="26"/>
      <c r="AG19">
        <f t="shared" si="2"/>
        <v>17.882167833600001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10.880928000000001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9.58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0.18005616640000002</v>
      </c>
      <c r="AD20">
        <f t="shared" si="1"/>
        <v>20.280871833600003</v>
      </c>
      <c r="AE20">
        <v>0</v>
      </c>
      <c r="AF20" s="26"/>
      <c r="AG20">
        <f t="shared" si="2"/>
        <v>20.280871833600003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10.880928000000001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9.3800000000000008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0.17829616640000001</v>
      </c>
      <c r="AD21">
        <f t="shared" si="1"/>
        <v>20.082631833600001</v>
      </c>
      <c r="AE21">
        <v>0</v>
      </c>
      <c r="AF21" s="26"/>
      <c r="AG21">
        <f t="shared" si="2"/>
        <v>20.082631833600001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10.880928000000001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5.51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0.14424016640000004</v>
      </c>
      <c r="AD22">
        <f t="shared" si="1"/>
        <v>16.246687833600003</v>
      </c>
      <c r="AE22">
        <v>0</v>
      </c>
      <c r="AF22" s="26"/>
      <c r="AG22">
        <f t="shared" si="2"/>
        <v>16.246687833600003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10.880928000000001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12.96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0.20980016640000002</v>
      </c>
      <c r="AD23">
        <f t="shared" si="1"/>
        <v>23.631127833600001</v>
      </c>
      <c r="AE23">
        <v>0</v>
      </c>
      <c r="AF23" s="26"/>
      <c r="AG23">
        <f t="shared" si="2"/>
        <v>23.631127833600001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10.880928000000001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12.29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0.2039041664</v>
      </c>
      <c r="AD24">
        <f t="shared" si="1"/>
        <v>22.967023833599999</v>
      </c>
      <c r="AE24">
        <v>0</v>
      </c>
      <c r="AF24" s="26"/>
      <c r="AG24">
        <f t="shared" si="2"/>
        <v>22.967023833599999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10.880928000000001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13.25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0.21235216640000001</v>
      </c>
      <c r="AD25">
        <f t="shared" si="1"/>
        <v>23.918575833600002</v>
      </c>
      <c r="AE25">
        <v>0</v>
      </c>
      <c r="AF25" s="26"/>
      <c r="AG25">
        <f t="shared" si="2"/>
        <v>23.918575833600002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10.880928000000001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9.77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0.1817281664</v>
      </c>
      <c r="AD26">
        <f t="shared" si="1"/>
        <v>20.469199833600001</v>
      </c>
      <c r="AE26">
        <v>0</v>
      </c>
      <c r="AF26" s="26"/>
      <c r="AG26">
        <f t="shared" si="2"/>
        <v>20.469199833600001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10.880928000000001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9.48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0.17917616640000003</v>
      </c>
      <c r="AD27">
        <f t="shared" si="1"/>
        <v>20.1817518336</v>
      </c>
      <c r="AE27">
        <v>0</v>
      </c>
      <c r="AF27" s="26"/>
      <c r="AG27">
        <f t="shared" si="2"/>
        <v>20.1817518336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10.880928000000001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12.58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0.20645616640000003</v>
      </c>
      <c r="AD28">
        <f t="shared" si="1"/>
        <v>23.254471833600004</v>
      </c>
      <c r="AE28">
        <v>0</v>
      </c>
      <c r="AF28" s="26"/>
      <c r="AG28">
        <f t="shared" si="2"/>
        <v>23.254471833600004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10.880928000000001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5.9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0.14767216640000003</v>
      </c>
      <c r="AD29">
        <f t="shared" si="1"/>
        <v>16.633255833600003</v>
      </c>
      <c r="AE29">
        <v>0</v>
      </c>
      <c r="AF29" s="26"/>
      <c r="AG29">
        <f t="shared" si="2"/>
        <v>16.633255833600003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10.880928000000001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12.38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0.20469616640000002</v>
      </c>
      <c r="AD30">
        <f t="shared" si="1"/>
        <v>23.056231833599998</v>
      </c>
      <c r="AE30">
        <v>0</v>
      </c>
      <c r="AF30" s="26"/>
      <c r="AG30">
        <f t="shared" si="2"/>
        <v>23.056231833599998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10.880928000000001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11.51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0.19704016640000002</v>
      </c>
      <c r="AD31">
        <f t="shared" si="1"/>
        <v>22.193887833600002</v>
      </c>
      <c r="AE31">
        <v>0</v>
      </c>
      <c r="AF31" s="26"/>
      <c r="AG31">
        <f t="shared" si="2"/>
        <v>22.193887833600002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10.880928000000001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13.25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0.21235216640000001</v>
      </c>
      <c r="AD32">
        <f t="shared" si="1"/>
        <v>23.918575833600002</v>
      </c>
      <c r="AE32">
        <v>0</v>
      </c>
      <c r="AF32" s="26"/>
      <c r="AG32">
        <f t="shared" si="2"/>
        <v>23.918575833600002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10.880928000000001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9.48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0.17917616640000003</v>
      </c>
      <c r="AD33">
        <f t="shared" si="1"/>
        <v>20.1817518336</v>
      </c>
      <c r="AE33">
        <v>0</v>
      </c>
      <c r="AF33" s="26"/>
      <c r="AG33">
        <f t="shared" si="2"/>
        <v>20.1817518336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10.880928000000001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9.09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0.17574416640000001</v>
      </c>
      <c r="AD34">
        <f t="shared" si="1"/>
        <v>19.795183833599999</v>
      </c>
      <c r="AE34">
        <v>0</v>
      </c>
      <c r="AF34" s="26"/>
      <c r="AG34">
        <f t="shared" si="2"/>
        <v>19.795183833599999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10.880928000000001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12.96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0.20980016640000002</v>
      </c>
      <c r="AD35">
        <f t="shared" si="1"/>
        <v>23.631127833600001</v>
      </c>
      <c r="AE35">
        <v>0</v>
      </c>
      <c r="AF35" s="26"/>
      <c r="AG35">
        <f t="shared" si="2"/>
        <v>23.631127833600001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10.880928000000001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6.77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0.15532816640000002</v>
      </c>
      <c r="AD36">
        <f t="shared" si="1"/>
        <v>17.4955998336</v>
      </c>
      <c r="AE36">
        <v>0</v>
      </c>
      <c r="AF36" s="26"/>
      <c r="AG36">
        <f t="shared" si="2"/>
        <v>17.4955998336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10.880928000000001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13.25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0.21235216640000001</v>
      </c>
      <c r="AD37">
        <f t="shared" si="1"/>
        <v>23.918575833600002</v>
      </c>
      <c r="AE37">
        <v>0</v>
      </c>
      <c r="AF37" s="26"/>
      <c r="AG37">
        <f t="shared" si="2"/>
        <v>23.918575833600002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10.880928000000001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13.16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0.21156016640000003</v>
      </c>
      <c r="AD38">
        <f t="shared" si="1"/>
        <v>23.829367833599999</v>
      </c>
      <c r="AE38">
        <v>0</v>
      </c>
      <c r="AF38" s="26"/>
      <c r="AG38">
        <f t="shared" si="2"/>
        <v>23.829367833599999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10.880928000000001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13.25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0.21235216640000001</v>
      </c>
      <c r="AD39">
        <f t="shared" si="1"/>
        <v>23.918575833600002</v>
      </c>
      <c r="AE39">
        <v>0</v>
      </c>
      <c r="AF39" s="26"/>
      <c r="AG39">
        <f t="shared" si="2"/>
        <v>23.918575833600002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10.880928000000001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13.25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0.21235216640000001</v>
      </c>
      <c r="AD40">
        <f t="shared" si="1"/>
        <v>23.918575833600002</v>
      </c>
      <c r="AE40">
        <v>0</v>
      </c>
      <c r="AF40" s="26"/>
      <c r="AG40">
        <f t="shared" si="2"/>
        <v>23.918575833600002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10.880928000000001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13.16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0.21156016640000003</v>
      </c>
      <c r="AD41">
        <f t="shared" si="1"/>
        <v>23.829367833599999</v>
      </c>
      <c r="AE41">
        <v>0</v>
      </c>
      <c r="AF41" s="26"/>
      <c r="AG41">
        <f t="shared" si="2"/>
        <v>23.829367833599999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10.880928000000001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12.77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0.20812816640000001</v>
      </c>
      <c r="AD42">
        <f t="shared" si="1"/>
        <v>23.442799833599999</v>
      </c>
      <c r="AE42">
        <v>0</v>
      </c>
      <c r="AF42" s="26"/>
      <c r="AG42">
        <f t="shared" si="2"/>
        <v>23.442799833599999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10.880928000000001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7.26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0.15964016640000003</v>
      </c>
      <c r="AD43">
        <f t="shared" si="1"/>
        <v>17.981287833600003</v>
      </c>
      <c r="AE43">
        <v>0</v>
      </c>
      <c r="AF43" s="26"/>
      <c r="AG43">
        <f t="shared" si="2"/>
        <v>17.981287833600003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10.880928000000001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13.25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0.21235216640000001</v>
      </c>
      <c r="AD44">
        <f t="shared" si="1"/>
        <v>23.918575833600002</v>
      </c>
      <c r="AE44">
        <v>0</v>
      </c>
      <c r="AF44" s="26"/>
      <c r="AG44">
        <f t="shared" si="2"/>
        <v>23.918575833600002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10.880928000000001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10.35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0.1868321664</v>
      </c>
      <c r="AD45">
        <f t="shared" si="1"/>
        <v>21.0440958336</v>
      </c>
      <c r="AE45">
        <v>0</v>
      </c>
      <c r="AF45" s="26"/>
      <c r="AG45">
        <f t="shared" si="2"/>
        <v>21.0440958336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10.880928000000001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13.25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0.21235216640000001</v>
      </c>
      <c r="AD46">
        <f t="shared" si="1"/>
        <v>23.918575833600002</v>
      </c>
      <c r="AE46">
        <v>0</v>
      </c>
      <c r="AF46" s="26"/>
      <c r="AG46">
        <f t="shared" si="2"/>
        <v>23.918575833600002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10.880928000000001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10.83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0.19105616640000003</v>
      </c>
      <c r="AD47">
        <f t="shared" si="1"/>
        <v>21.519871833600003</v>
      </c>
      <c r="AE47">
        <v>0</v>
      </c>
      <c r="AF47" s="26"/>
      <c r="AG47">
        <f t="shared" si="2"/>
        <v>21.519871833600003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10.880928000000001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11.03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0.19281616639999999</v>
      </c>
      <c r="AD48">
        <f t="shared" si="1"/>
        <v>21.718111833599998</v>
      </c>
      <c r="AE48">
        <v>0</v>
      </c>
      <c r="AF48" s="26"/>
      <c r="AG48">
        <f t="shared" si="2"/>
        <v>21.718111833599998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10.880928000000001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9.2899999999999991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0.17750416640000002</v>
      </c>
      <c r="AD49">
        <f t="shared" si="1"/>
        <v>19.993423833600001</v>
      </c>
      <c r="AE49">
        <v>0</v>
      </c>
      <c r="AF49" s="26"/>
      <c r="AG49">
        <f t="shared" si="2"/>
        <v>19.993423833600001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10.880928000000001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4.16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0.13236016640000001</v>
      </c>
      <c r="AD50">
        <f t="shared" si="1"/>
        <v>14.908567833600001</v>
      </c>
      <c r="AE50">
        <v>0</v>
      </c>
      <c r="AF50" s="26"/>
      <c r="AG50">
        <f t="shared" si="2"/>
        <v>14.908567833600001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10.880928000000001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11.51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0.19704016640000002</v>
      </c>
      <c r="AD51">
        <f t="shared" si="1"/>
        <v>22.193887833600002</v>
      </c>
      <c r="AE51">
        <v>0</v>
      </c>
      <c r="AF51" s="26"/>
      <c r="AG51">
        <f t="shared" si="2"/>
        <v>22.193887833600002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10.880928000000001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10.35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0.1868321664</v>
      </c>
      <c r="AD52">
        <f t="shared" si="1"/>
        <v>21.0440958336</v>
      </c>
      <c r="AE52">
        <v>0</v>
      </c>
      <c r="AF52" s="26"/>
      <c r="AG52">
        <f t="shared" si="2"/>
        <v>21.0440958336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10.880928000000001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12.77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0.20812816640000001</v>
      </c>
      <c r="AD53">
        <f t="shared" si="1"/>
        <v>23.442799833599999</v>
      </c>
      <c r="AE53">
        <v>0</v>
      </c>
      <c r="AF53" s="26"/>
      <c r="AG53">
        <f t="shared" si="2"/>
        <v>23.442799833599999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10.880928000000001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9.09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0.17574416640000001</v>
      </c>
      <c r="AD54">
        <f t="shared" si="1"/>
        <v>19.795183833599999</v>
      </c>
      <c r="AE54">
        <v>0</v>
      </c>
      <c r="AF54" s="26"/>
      <c r="AG54">
        <f t="shared" si="2"/>
        <v>19.795183833599999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10.880928000000001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11.22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0.19448816640000005</v>
      </c>
      <c r="AD55">
        <f t="shared" si="1"/>
        <v>21.906439833600004</v>
      </c>
      <c r="AE55">
        <v>0</v>
      </c>
      <c r="AF55" s="26"/>
      <c r="AG55">
        <f t="shared" si="2"/>
        <v>21.906439833600004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10.880928000000001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11.9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0.20047216640000004</v>
      </c>
      <c r="AD56">
        <f t="shared" si="1"/>
        <v>22.580455833600002</v>
      </c>
      <c r="AE56">
        <v>0</v>
      </c>
      <c r="AF56" s="26"/>
      <c r="AG56">
        <f t="shared" si="2"/>
        <v>22.580455833600002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10.880928000000001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3.68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0.1281361664</v>
      </c>
      <c r="AD57">
        <f t="shared" si="1"/>
        <v>14.432791833600001</v>
      </c>
      <c r="AE57">
        <v>0</v>
      </c>
      <c r="AF57" s="26"/>
      <c r="AG57">
        <f t="shared" si="2"/>
        <v>14.432791833600001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10.880928000000001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7.93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0.16553616640000002</v>
      </c>
      <c r="AD58">
        <f t="shared" si="1"/>
        <v>18.645391833600002</v>
      </c>
      <c r="AE58">
        <v>0</v>
      </c>
      <c r="AF58" s="26"/>
      <c r="AG58">
        <f t="shared" si="2"/>
        <v>18.645391833600002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10.880928000000001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10.83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0.19105616640000003</v>
      </c>
      <c r="AD59">
        <f t="shared" si="1"/>
        <v>21.519871833600003</v>
      </c>
      <c r="AE59">
        <v>0</v>
      </c>
      <c r="AF59" s="26"/>
      <c r="AG59">
        <f t="shared" si="2"/>
        <v>21.519871833600003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10.880928000000001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13.25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0.21235216640000001</v>
      </c>
      <c r="AD60">
        <f t="shared" si="1"/>
        <v>23.918575833600002</v>
      </c>
      <c r="AE60">
        <v>0</v>
      </c>
      <c r="AF60" s="26"/>
      <c r="AG60">
        <f t="shared" si="2"/>
        <v>23.918575833600002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10.880928000000001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13.25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0.21235216640000001</v>
      </c>
      <c r="AD61">
        <f t="shared" si="1"/>
        <v>23.918575833600002</v>
      </c>
      <c r="AE61">
        <v>0</v>
      </c>
      <c r="AF61" s="26"/>
      <c r="AG61">
        <f t="shared" si="2"/>
        <v>23.918575833600002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10.880928000000001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11.22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0.19448816640000005</v>
      </c>
      <c r="AD62">
        <f t="shared" si="1"/>
        <v>21.906439833600004</v>
      </c>
      <c r="AE62">
        <v>0</v>
      </c>
      <c r="AF62" s="26"/>
      <c r="AG62">
        <f t="shared" si="2"/>
        <v>21.906439833600004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10.880928000000001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9.8699999999999992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0.18260816640000002</v>
      </c>
      <c r="AD63">
        <f t="shared" si="1"/>
        <v>20.5683198336</v>
      </c>
      <c r="AE63">
        <v>0</v>
      </c>
      <c r="AF63" s="26"/>
      <c r="AG63">
        <f t="shared" si="2"/>
        <v>20.5683198336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10.880928000000001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5.42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0.14344816639999999</v>
      </c>
      <c r="AD64">
        <f t="shared" si="1"/>
        <v>16.1574798336</v>
      </c>
      <c r="AE64">
        <v>0</v>
      </c>
      <c r="AF64" s="26"/>
      <c r="AG64">
        <f t="shared" si="2"/>
        <v>16.1574798336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10.880928000000001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13.25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0.21235216640000001</v>
      </c>
      <c r="AD65">
        <f t="shared" si="1"/>
        <v>23.918575833600002</v>
      </c>
      <c r="AE65">
        <v>0</v>
      </c>
      <c r="AF65" s="26"/>
      <c r="AG65">
        <f t="shared" si="2"/>
        <v>23.918575833600002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10.880928000000001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13.25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0.21235216640000001</v>
      </c>
      <c r="AD66">
        <f t="shared" si="1"/>
        <v>23.918575833600002</v>
      </c>
      <c r="AE66">
        <v>0</v>
      </c>
      <c r="AF66" s="26"/>
      <c r="AG66">
        <f t="shared" si="2"/>
        <v>23.918575833600002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10.880928000000001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13.25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0.21235216640000001</v>
      </c>
      <c r="AD67">
        <f t="shared" si="1"/>
        <v>23.918575833600002</v>
      </c>
      <c r="AE67">
        <v>0</v>
      </c>
      <c r="AF67" s="26"/>
      <c r="AG67">
        <f t="shared" si="2"/>
        <v>23.918575833600002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10.880928000000001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13.25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0.21235216640000001</v>
      </c>
      <c r="AD68">
        <f t="shared" ref="AD68:AD98" si="4">SUM(B68:AB68,AI68:AR68)-AC68</f>
        <v>23.918575833600002</v>
      </c>
      <c r="AE68">
        <v>0</v>
      </c>
      <c r="AF68" s="26"/>
      <c r="AG68">
        <f t="shared" ref="AG68:AG98" si="5">SUM(AD68:AF68)</f>
        <v>23.918575833600002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10.880928000000001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10.93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0.19193616640000002</v>
      </c>
      <c r="AD69">
        <f t="shared" si="4"/>
        <v>21.618991833599999</v>
      </c>
      <c r="AE69">
        <v>0</v>
      </c>
      <c r="AF69" s="26"/>
      <c r="AG69">
        <f t="shared" si="5"/>
        <v>21.618991833599999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10.880928000000001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11.51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0.19704016640000002</v>
      </c>
      <c r="AD70">
        <f t="shared" si="4"/>
        <v>22.193887833600002</v>
      </c>
      <c r="AE70">
        <v>0</v>
      </c>
      <c r="AF70" s="26"/>
      <c r="AG70">
        <f t="shared" si="5"/>
        <v>22.193887833600002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10.880928000000001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8.1300000000000008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0.1672961664</v>
      </c>
      <c r="AD71">
        <f t="shared" si="4"/>
        <v>18.8436318336</v>
      </c>
      <c r="AE71">
        <v>0</v>
      </c>
      <c r="AF71" s="26"/>
      <c r="AG71">
        <f t="shared" si="5"/>
        <v>18.8436318336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10.880928000000001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13.25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0.21235216640000001</v>
      </c>
      <c r="AD72">
        <f t="shared" si="4"/>
        <v>23.918575833600002</v>
      </c>
      <c r="AE72">
        <v>0</v>
      </c>
      <c r="AF72" s="26"/>
      <c r="AG72">
        <f t="shared" si="5"/>
        <v>23.918575833600002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10.880928000000001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10.74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0.19026416640000002</v>
      </c>
      <c r="AD73">
        <f t="shared" si="4"/>
        <v>21.430663833600001</v>
      </c>
      <c r="AE73">
        <v>0</v>
      </c>
      <c r="AF73" s="26"/>
      <c r="AG73">
        <f t="shared" si="5"/>
        <v>21.430663833600001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10.880928000000001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13.25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0.21235216640000001</v>
      </c>
      <c r="AD74">
        <f t="shared" si="4"/>
        <v>23.918575833600002</v>
      </c>
      <c r="AE74">
        <v>0</v>
      </c>
      <c r="AF74" s="26"/>
      <c r="AG74">
        <f t="shared" si="5"/>
        <v>23.918575833600002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10.880928000000001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12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0.20135216640000003</v>
      </c>
      <c r="AD75">
        <f t="shared" si="4"/>
        <v>22.679575833600001</v>
      </c>
      <c r="AE75">
        <v>0</v>
      </c>
      <c r="AF75" s="26"/>
      <c r="AG75">
        <f t="shared" si="5"/>
        <v>22.679575833600001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10.880928000000001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11.42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0.19624816640000001</v>
      </c>
      <c r="AD76">
        <f t="shared" si="4"/>
        <v>22.104679833599999</v>
      </c>
      <c r="AE76">
        <v>0</v>
      </c>
      <c r="AF76" s="26"/>
      <c r="AG76">
        <f t="shared" si="5"/>
        <v>22.104679833599999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10.880928000000001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9.9600000000000009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0.18340016640000004</v>
      </c>
      <c r="AD77">
        <f t="shared" si="4"/>
        <v>20.657527833600003</v>
      </c>
      <c r="AE77">
        <v>0</v>
      </c>
      <c r="AF77" s="26"/>
      <c r="AG77">
        <f t="shared" si="5"/>
        <v>20.657527833600003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10.880928000000001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3.19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0.1238241664</v>
      </c>
      <c r="AD78">
        <f t="shared" si="4"/>
        <v>13.9471038336</v>
      </c>
      <c r="AE78">
        <v>0</v>
      </c>
      <c r="AF78" s="26"/>
      <c r="AG78">
        <f t="shared" si="5"/>
        <v>13.9471038336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10.880928000000001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10.93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0.19193616640000002</v>
      </c>
      <c r="AD79">
        <f t="shared" si="4"/>
        <v>21.618991833599999</v>
      </c>
      <c r="AE79">
        <v>0</v>
      </c>
      <c r="AF79" s="26"/>
      <c r="AG79">
        <f t="shared" si="5"/>
        <v>21.618991833599999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10.880928000000001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13.25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0.21235216640000001</v>
      </c>
      <c r="AD80">
        <f t="shared" si="4"/>
        <v>23.918575833600002</v>
      </c>
      <c r="AE80">
        <v>0</v>
      </c>
      <c r="AF80" s="26"/>
      <c r="AG80">
        <f t="shared" si="5"/>
        <v>23.918575833600002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10.880928000000001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12.67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0.20724816640000002</v>
      </c>
      <c r="AD81">
        <f t="shared" si="4"/>
        <v>23.3436798336</v>
      </c>
      <c r="AE81">
        <v>0</v>
      </c>
      <c r="AF81" s="26"/>
      <c r="AG81">
        <f t="shared" si="5"/>
        <v>23.3436798336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10.880928000000001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12.96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0.20980016640000002</v>
      </c>
      <c r="AD82">
        <f t="shared" si="4"/>
        <v>23.631127833600001</v>
      </c>
      <c r="AE82">
        <v>0</v>
      </c>
      <c r="AF82" s="26"/>
      <c r="AG82">
        <f t="shared" si="5"/>
        <v>23.631127833600001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10.880928000000001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13.25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0.21235216640000001</v>
      </c>
      <c r="AD83">
        <f t="shared" si="4"/>
        <v>23.918575833600002</v>
      </c>
      <c r="AE83">
        <v>0</v>
      </c>
      <c r="AF83" s="26"/>
      <c r="AG83">
        <f t="shared" si="5"/>
        <v>23.918575833600002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10.880928000000001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13.25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0.21235216640000001</v>
      </c>
      <c r="AD84">
        <f t="shared" si="4"/>
        <v>23.918575833600002</v>
      </c>
      <c r="AE84">
        <v>0</v>
      </c>
      <c r="AF84" s="26"/>
      <c r="AG84">
        <f t="shared" si="5"/>
        <v>23.918575833600002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10.880928000000001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6.58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0.15365616640000004</v>
      </c>
      <c r="AD85">
        <f t="shared" si="4"/>
        <v>17.307271833600002</v>
      </c>
      <c r="AE85">
        <v>0</v>
      </c>
      <c r="AF85" s="26"/>
      <c r="AG85">
        <f t="shared" si="5"/>
        <v>17.307271833600002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10.880928000000001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12.44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0.20522416640000002</v>
      </c>
      <c r="AD86">
        <f t="shared" si="4"/>
        <v>23.115703833600001</v>
      </c>
      <c r="AE86">
        <v>0</v>
      </c>
      <c r="AF86" s="26"/>
      <c r="AG86">
        <f t="shared" si="5"/>
        <v>23.115703833600001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10.880928000000001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12.79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0.20830416640000002</v>
      </c>
      <c r="AD87">
        <f t="shared" si="4"/>
        <v>23.462623833599999</v>
      </c>
      <c r="AE87">
        <v>0</v>
      </c>
      <c r="AF87" s="26"/>
      <c r="AG87">
        <f t="shared" si="5"/>
        <v>23.462623833599999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10.880928000000001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12.44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0.20522416640000002</v>
      </c>
      <c r="AD88">
        <f t="shared" si="4"/>
        <v>23.115703833600001</v>
      </c>
      <c r="AE88">
        <v>0</v>
      </c>
      <c r="AF88" s="26"/>
      <c r="AG88">
        <f t="shared" si="5"/>
        <v>23.115703833600001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10.880928000000001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12.48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0.20557616640000001</v>
      </c>
      <c r="AD89">
        <f t="shared" si="4"/>
        <v>23.155351833600001</v>
      </c>
      <c r="AE89">
        <v>0</v>
      </c>
      <c r="AF89" s="26"/>
      <c r="AG89">
        <f t="shared" si="5"/>
        <v>23.155351833600001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10.880928000000001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11.16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0.19396016640000002</v>
      </c>
      <c r="AD90">
        <f t="shared" si="4"/>
        <v>21.846967833600001</v>
      </c>
      <c r="AE90">
        <v>0</v>
      </c>
      <c r="AF90" s="26"/>
      <c r="AG90">
        <f t="shared" si="5"/>
        <v>21.846967833600001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10.880928000000001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13.25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0.21235216640000001</v>
      </c>
      <c r="AD91">
        <f t="shared" si="4"/>
        <v>23.918575833600002</v>
      </c>
      <c r="AE91">
        <v>0</v>
      </c>
      <c r="AF91" s="26"/>
      <c r="AG91">
        <f t="shared" si="5"/>
        <v>23.918575833600002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10.880928000000001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4.45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0.13491216640000001</v>
      </c>
      <c r="AD92">
        <f t="shared" si="4"/>
        <v>15.196015833600001</v>
      </c>
      <c r="AE92">
        <v>0</v>
      </c>
      <c r="AF92" s="26"/>
      <c r="AG92">
        <f t="shared" si="5"/>
        <v>15.196015833600001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10.880928000000001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10.06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0.1842801664</v>
      </c>
      <c r="AD93">
        <f t="shared" si="4"/>
        <v>20.756647833599999</v>
      </c>
      <c r="AE93">
        <v>0</v>
      </c>
      <c r="AF93" s="26"/>
      <c r="AG93">
        <f t="shared" si="5"/>
        <v>20.756647833599999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10.880928000000001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12.29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0.2039041664</v>
      </c>
      <c r="AD94">
        <f t="shared" si="4"/>
        <v>22.967023833599999</v>
      </c>
      <c r="AE94">
        <v>0</v>
      </c>
      <c r="AF94" s="26"/>
      <c r="AG94">
        <f t="shared" si="5"/>
        <v>22.967023833599999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10.880928000000001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12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0.20135216640000003</v>
      </c>
      <c r="AD95">
        <f t="shared" si="4"/>
        <v>22.679575833600001</v>
      </c>
      <c r="AE95">
        <v>0</v>
      </c>
      <c r="AF95" s="26"/>
      <c r="AG95">
        <f t="shared" si="5"/>
        <v>22.679575833600001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10.880928000000001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9.8699999999999992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0.18260816640000002</v>
      </c>
      <c r="AD96">
        <f t="shared" si="4"/>
        <v>20.5683198336</v>
      </c>
      <c r="AE96">
        <v>0</v>
      </c>
      <c r="AF96" s="26"/>
      <c r="AG96">
        <f t="shared" si="5"/>
        <v>20.5683198336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10.880928000000001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9.09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0.17574416640000001</v>
      </c>
      <c r="AD97">
        <f t="shared" si="4"/>
        <v>19.795183833599999</v>
      </c>
      <c r="AE97">
        <v>0</v>
      </c>
      <c r="AF97" s="26"/>
      <c r="AG97">
        <f t="shared" si="5"/>
        <v>19.795183833599999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10.880928000000001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8.1300000000000008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0.1672961664</v>
      </c>
      <c r="AD98">
        <f t="shared" si="4"/>
        <v>18.8436318336</v>
      </c>
      <c r="AE98">
        <v>0</v>
      </c>
      <c r="AF98" s="26"/>
      <c r="AG98">
        <f t="shared" si="5"/>
        <v>18.8436318336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0.26037618625000036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0.23159750000000001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4.3293684390000023E-3</v>
      </c>
      <c r="AD99">
        <f t="shared" si="6"/>
        <v>0.48764431781100004</v>
      </c>
      <c r="AE99">
        <f t="shared" ref="AE99:AR99" si="8">SUM(AE3:AE98)/4000</f>
        <v>0</v>
      </c>
      <c r="AG99">
        <f t="shared" si="8"/>
        <v>0.48764431781100004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44756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'[1]14'!B5</f>
        <v>120</v>
      </c>
      <c r="C3" s="16">
        <f>'[1]14'!C5</f>
        <v>0</v>
      </c>
      <c r="D3" s="16">
        <f>'[1]14'!D5</f>
        <v>187</v>
      </c>
      <c r="E3" s="16">
        <f>'[1]14'!E5</f>
        <v>0</v>
      </c>
      <c r="F3" s="15">
        <f>SUM(B3:E3)</f>
        <v>307</v>
      </c>
      <c r="G3" s="15">
        <f>'[1]14'!H5</f>
        <v>120</v>
      </c>
      <c r="H3" s="16">
        <f>'[1]14'!I5</f>
        <v>0</v>
      </c>
      <c r="I3" s="16">
        <f>'[1]14'!J5</f>
        <v>31</v>
      </c>
      <c r="J3" s="16">
        <f>'[1]14'!K5</f>
        <v>0</v>
      </c>
      <c r="K3" s="15">
        <f>SUM(G3:J3)</f>
        <v>151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31</v>
      </c>
      <c r="P3" s="16">
        <f t="shared" ref="P3:P34" si="3">IF($L3=1,J3,IF(AND($L3=0.985,J3&gt;0.985*E3),E3*0.985,IF(AND($L3=0.965,J3&gt;0.965*E3),0.965*E3,J3)))</f>
        <v>0</v>
      </c>
      <c r="Q3" s="17">
        <f>SUM(M3:P3)</f>
        <v>151</v>
      </c>
    </row>
    <row r="4" spans="1:18">
      <c r="A4" s="8" t="s">
        <v>46</v>
      </c>
      <c r="B4" s="15">
        <f>'[1]14'!B6</f>
        <v>120</v>
      </c>
      <c r="C4" s="16">
        <f>'[1]14'!C6</f>
        <v>0</v>
      </c>
      <c r="D4" s="16">
        <f>'[1]14'!D6</f>
        <v>187</v>
      </c>
      <c r="E4" s="16">
        <f>'[1]14'!E6</f>
        <v>0</v>
      </c>
      <c r="F4" s="15">
        <f>SUM(B4:E4)</f>
        <v>307</v>
      </c>
      <c r="G4" s="15">
        <f>'[1]14'!H6</f>
        <v>120</v>
      </c>
      <c r="H4" s="16">
        <f>'[1]14'!I6</f>
        <v>0</v>
      </c>
      <c r="I4" s="16">
        <f>'[1]14'!J6</f>
        <v>31</v>
      </c>
      <c r="J4" s="16">
        <f>'[1]14'!K6</f>
        <v>0</v>
      </c>
      <c r="K4" s="15">
        <f t="shared" ref="K4:K67" si="4">SUM(G4:J4)</f>
        <v>151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31</v>
      </c>
      <c r="P4" s="16">
        <f t="shared" si="3"/>
        <v>0</v>
      </c>
      <c r="Q4" s="17">
        <f t="shared" ref="Q4:Q67" si="5">SUM(M4:P4)</f>
        <v>151</v>
      </c>
    </row>
    <row r="5" spans="1:18">
      <c r="A5" s="8" t="s">
        <v>47</v>
      </c>
      <c r="B5" s="15">
        <f>'[1]14'!B7</f>
        <v>120</v>
      </c>
      <c r="C5" s="16">
        <f>'[1]14'!C7</f>
        <v>0</v>
      </c>
      <c r="D5" s="16">
        <f>'[1]14'!D7</f>
        <v>187</v>
      </c>
      <c r="E5" s="16">
        <f>'[1]14'!E7</f>
        <v>0</v>
      </c>
      <c r="F5" s="15">
        <f t="shared" ref="F5:F68" si="6">SUM(B5:E5)</f>
        <v>307</v>
      </c>
      <c r="G5" s="15">
        <f>'[1]14'!H7</f>
        <v>120</v>
      </c>
      <c r="H5" s="16">
        <f>'[1]14'!I7</f>
        <v>0</v>
      </c>
      <c r="I5" s="16">
        <f>'[1]14'!J7</f>
        <v>31</v>
      </c>
      <c r="J5" s="16">
        <f>'[1]14'!K7</f>
        <v>0</v>
      </c>
      <c r="K5" s="15">
        <f t="shared" si="4"/>
        <v>151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31</v>
      </c>
      <c r="P5" s="16">
        <f t="shared" si="3"/>
        <v>0</v>
      </c>
      <c r="Q5" s="17">
        <f t="shared" si="5"/>
        <v>151</v>
      </c>
      <c r="R5" s="168"/>
    </row>
    <row r="6" spans="1:18">
      <c r="A6" s="8" t="s">
        <v>48</v>
      </c>
      <c r="B6" s="15">
        <f>'[1]14'!B8</f>
        <v>120</v>
      </c>
      <c r="C6" s="16">
        <f>'[1]14'!C8</f>
        <v>0</v>
      </c>
      <c r="D6" s="16">
        <f>'[1]14'!D8</f>
        <v>187</v>
      </c>
      <c r="E6" s="16">
        <f>'[1]14'!E8</f>
        <v>0</v>
      </c>
      <c r="F6" s="15">
        <f t="shared" si="6"/>
        <v>307</v>
      </c>
      <c r="G6" s="15">
        <f>'[1]14'!H8</f>
        <v>120</v>
      </c>
      <c r="H6" s="16">
        <f>'[1]14'!I8</f>
        <v>0</v>
      </c>
      <c r="I6" s="16">
        <f>'[1]14'!J8</f>
        <v>31</v>
      </c>
      <c r="J6" s="16">
        <f>'[1]14'!K8</f>
        <v>0</v>
      </c>
      <c r="K6" s="15">
        <f t="shared" si="4"/>
        <v>151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31</v>
      </c>
      <c r="P6" s="16">
        <f t="shared" si="3"/>
        <v>0</v>
      </c>
      <c r="Q6" s="17">
        <f t="shared" si="5"/>
        <v>151</v>
      </c>
    </row>
    <row r="7" spans="1:18">
      <c r="A7" s="8" t="s">
        <v>49</v>
      </c>
      <c r="B7" s="15">
        <f>'[1]14'!B9</f>
        <v>120</v>
      </c>
      <c r="C7" s="16">
        <f>'[1]14'!C9</f>
        <v>0</v>
      </c>
      <c r="D7" s="16">
        <f>'[1]14'!D9</f>
        <v>187</v>
      </c>
      <c r="E7" s="16">
        <f>'[1]14'!E9</f>
        <v>0</v>
      </c>
      <c r="F7" s="15">
        <f t="shared" si="6"/>
        <v>307</v>
      </c>
      <c r="G7" s="15">
        <f>'[1]14'!H9</f>
        <v>120</v>
      </c>
      <c r="H7" s="16">
        <f>'[1]14'!I9</f>
        <v>0</v>
      </c>
      <c r="I7" s="16">
        <f>'[1]14'!J9</f>
        <v>31</v>
      </c>
      <c r="J7" s="16">
        <f>'[1]14'!K9</f>
        <v>0</v>
      </c>
      <c r="K7" s="15">
        <f t="shared" si="4"/>
        <v>151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31</v>
      </c>
      <c r="P7" s="16">
        <f t="shared" si="3"/>
        <v>0</v>
      </c>
      <c r="Q7" s="17">
        <f t="shared" si="5"/>
        <v>151</v>
      </c>
    </row>
    <row r="8" spans="1:18">
      <c r="A8" s="8" t="s">
        <v>50</v>
      </c>
      <c r="B8" s="15">
        <f>'[1]14'!B10</f>
        <v>120</v>
      </c>
      <c r="C8" s="16">
        <f>'[1]14'!C10</f>
        <v>0</v>
      </c>
      <c r="D8" s="16">
        <f>'[1]14'!D10</f>
        <v>187</v>
      </c>
      <c r="E8" s="16">
        <f>'[1]14'!E10</f>
        <v>0</v>
      </c>
      <c r="F8" s="15">
        <f t="shared" si="6"/>
        <v>307</v>
      </c>
      <c r="G8" s="15">
        <f>'[1]14'!H10</f>
        <v>120</v>
      </c>
      <c r="H8" s="16">
        <f>'[1]14'!I10</f>
        <v>0</v>
      </c>
      <c r="I8" s="16">
        <f>'[1]14'!J10</f>
        <v>31</v>
      </c>
      <c r="J8" s="16">
        <f>'[1]14'!K10</f>
        <v>0</v>
      </c>
      <c r="K8" s="15">
        <f t="shared" si="4"/>
        <v>151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31</v>
      </c>
      <c r="P8" s="16">
        <f t="shared" si="3"/>
        <v>0</v>
      </c>
      <c r="Q8" s="17">
        <f t="shared" si="5"/>
        <v>151</v>
      </c>
    </row>
    <row r="9" spans="1:18">
      <c r="A9" s="8" t="s">
        <v>51</v>
      </c>
      <c r="B9" s="15">
        <f>'[1]14'!B11</f>
        <v>120</v>
      </c>
      <c r="C9" s="16">
        <f>'[1]14'!C11</f>
        <v>0</v>
      </c>
      <c r="D9" s="16">
        <f>'[1]14'!D11</f>
        <v>187</v>
      </c>
      <c r="E9" s="16">
        <f>'[1]14'!E11</f>
        <v>0</v>
      </c>
      <c r="F9" s="15">
        <f t="shared" si="6"/>
        <v>307</v>
      </c>
      <c r="G9" s="15">
        <f>'[1]14'!H11</f>
        <v>120</v>
      </c>
      <c r="H9" s="16">
        <f>'[1]14'!I11</f>
        <v>0</v>
      </c>
      <c r="I9" s="16">
        <f>'[1]14'!J11</f>
        <v>31</v>
      </c>
      <c r="J9" s="16">
        <f>'[1]14'!K11</f>
        <v>0</v>
      </c>
      <c r="K9" s="15">
        <f t="shared" si="4"/>
        <v>151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31</v>
      </c>
      <c r="P9" s="16">
        <f t="shared" si="3"/>
        <v>0</v>
      </c>
      <c r="Q9" s="17">
        <f t="shared" si="5"/>
        <v>151</v>
      </c>
    </row>
    <row r="10" spans="1:18">
      <c r="A10" s="8" t="s">
        <v>52</v>
      </c>
      <c r="B10" s="15">
        <f>'[1]14'!B12</f>
        <v>120</v>
      </c>
      <c r="C10" s="16">
        <f>'[1]14'!C12</f>
        <v>0</v>
      </c>
      <c r="D10" s="16">
        <f>'[1]14'!D12</f>
        <v>187</v>
      </c>
      <c r="E10" s="16">
        <f>'[1]14'!E12</f>
        <v>0</v>
      </c>
      <c r="F10" s="15">
        <f t="shared" si="6"/>
        <v>307</v>
      </c>
      <c r="G10" s="15">
        <f>'[1]14'!H12</f>
        <v>120</v>
      </c>
      <c r="H10" s="16">
        <f>'[1]14'!I12</f>
        <v>0</v>
      </c>
      <c r="I10" s="16">
        <f>'[1]14'!J12</f>
        <v>31</v>
      </c>
      <c r="J10" s="16">
        <f>'[1]14'!K12</f>
        <v>0</v>
      </c>
      <c r="K10" s="15">
        <f t="shared" si="4"/>
        <v>151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31</v>
      </c>
      <c r="P10" s="16">
        <f t="shared" si="3"/>
        <v>0</v>
      </c>
      <c r="Q10" s="17">
        <f t="shared" si="5"/>
        <v>151</v>
      </c>
    </row>
    <row r="11" spans="1:18">
      <c r="A11" s="8" t="s">
        <v>53</v>
      </c>
      <c r="B11" s="15">
        <f>'[1]14'!B13</f>
        <v>120</v>
      </c>
      <c r="C11" s="16">
        <f>'[1]14'!C13</f>
        <v>0</v>
      </c>
      <c r="D11" s="16">
        <f>'[1]14'!D13</f>
        <v>187</v>
      </c>
      <c r="E11" s="16">
        <f>'[1]14'!E13</f>
        <v>0</v>
      </c>
      <c r="F11" s="15">
        <f t="shared" si="6"/>
        <v>307</v>
      </c>
      <c r="G11" s="15">
        <f>'[1]14'!H13</f>
        <v>120</v>
      </c>
      <c r="H11" s="16">
        <f>'[1]14'!I13</f>
        <v>0</v>
      </c>
      <c r="I11" s="16">
        <f>'[1]14'!J13</f>
        <v>32</v>
      </c>
      <c r="J11" s="16">
        <f>'[1]14'!K13</f>
        <v>0</v>
      </c>
      <c r="K11" s="15">
        <f t="shared" si="4"/>
        <v>152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32</v>
      </c>
      <c r="P11" s="16">
        <f t="shared" si="3"/>
        <v>0</v>
      </c>
      <c r="Q11" s="17">
        <f t="shared" si="5"/>
        <v>152</v>
      </c>
    </row>
    <row r="12" spans="1:18">
      <c r="A12" s="8" t="s">
        <v>54</v>
      </c>
      <c r="B12" s="15">
        <f>'[1]14'!B14</f>
        <v>120</v>
      </c>
      <c r="C12" s="16">
        <f>'[1]14'!C14</f>
        <v>0</v>
      </c>
      <c r="D12" s="16">
        <f>'[1]14'!D14</f>
        <v>187</v>
      </c>
      <c r="E12" s="16">
        <f>'[1]14'!E14</f>
        <v>0</v>
      </c>
      <c r="F12" s="15">
        <f t="shared" si="6"/>
        <v>307</v>
      </c>
      <c r="G12" s="15">
        <f>'[1]14'!H14</f>
        <v>120</v>
      </c>
      <c r="H12" s="16">
        <f>'[1]14'!I14</f>
        <v>0</v>
      </c>
      <c r="I12" s="16">
        <f>'[1]14'!J14</f>
        <v>32</v>
      </c>
      <c r="J12" s="16">
        <f>'[1]14'!K14</f>
        <v>0</v>
      </c>
      <c r="K12" s="15">
        <f t="shared" si="4"/>
        <v>152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32</v>
      </c>
      <c r="P12" s="16">
        <f t="shared" si="3"/>
        <v>0</v>
      </c>
      <c r="Q12" s="17">
        <f t="shared" si="5"/>
        <v>152</v>
      </c>
    </row>
    <row r="13" spans="1:18">
      <c r="A13" s="8" t="s">
        <v>55</v>
      </c>
      <c r="B13" s="15">
        <f>'[1]14'!B15</f>
        <v>120</v>
      </c>
      <c r="C13" s="16">
        <f>'[1]14'!C15</f>
        <v>0</v>
      </c>
      <c r="D13" s="16">
        <f>'[1]14'!D15</f>
        <v>187</v>
      </c>
      <c r="E13" s="16">
        <f>'[1]14'!E15</f>
        <v>0</v>
      </c>
      <c r="F13" s="15">
        <f t="shared" si="6"/>
        <v>307</v>
      </c>
      <c r="G13" s="15">
        <f>'[1]14'!H15</f>
        <v>120</v>
      </c>
      <c r="H13" s="16">
        <f>'[1]14'!I15</f>
        <v>0</v>
      </c>
      <c r="I13" s="16">
        <f>'[1]14'!J15</f>
        <v>32</v>
      </c>
      <c r="J13" s="16">
        <f>'[1]14'!K15</f>
        <v>0</v>
      </c>
      <c r="K13" s="15">
        <f t="shared" si="4"/>
        <v>152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32</v>
      </c>
      <c r="P13" s="16">
        <f t="shared" si="3"/>
        <v>0</v>
      </c>
      <c r="Q13" s="17">
        <f t="shared" si="5"/>
        <v>152</v>
      </c>
    </row>
    <row r="14" spans="1:18">
      <c r="A14" s="8" t="s">
        <v>56</v>
      </c>
      <c r="B14" s="15">
        <f>'[1]14'!B16</f>
        <v>120</v>
      </c>
      <c r="C14" s="16">
        <f>'[1]14'!C16</f>
        <v>0</v>
      </c>
      <c r="D14" s="16">
        <f>'[1]14'!D16</f>
        <v>187</v>
      </c>
      <c r="E14" s="16">
        <f>'[1]14'!E16</f>
        <v>0</v>
      </c>
      <c r="F14" s="15">
        <f t="shared" si="6"/>
        <v>307</v>
      </c>
      <c r="G14" s="15">
        <f>'[1]14'!H16</f>
        <v>120</v>
      </c>
      <c r="H14" s="16">
        <f>'[1]14'!I16</f>
        <v>0</v>
      </c>
      <c r="I14" s="16">
        <f>'[1]14'!J16</f>
        <v>32</v>
      </c>
      <c r="J14" s="16">
        <f>'[1]14'!K16</f>
        <v>0</v>
      </c>
      <c r="K14" s="15">
        <f t="shared" si="4"/>
        <v>152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32</v>
      </c>
      <c r="P14" s="16">
        <f t="shared" si="3"/>
        <v>0</v>
      </c>
      <c r="Q14" s="17">
        <f t="shared" si="5"/>
        <v>152</v>
      </c>
    </row>
    <row r="15" spans="1:18">
      <c r="A15" s="8" t="s">
        <v>57</v>
      </c>
      <c r="B15" s="15">
        <f>'[1]14'!B17</f>
        <v>120</v>
      </c>
      <c r="C15" s="16">
        <f>'[1]14'!C17</f>
        <v>0</v>
      </c>
      <c r="D15" s="16">
        <f>'[1]14'!D17</f>
        <v>187</v>
      </c>
      <c r="E15" s="16">
        <f>'[1]14'!E17</f>
        <v>0</v>
      </c>
      <c r="F15" s="15">
        <f t="shared" si="6"/>
        <v>307</v>
      </c>
      <c r="G15" s="15">
        <f>'[1]14'!H17</f>
        <v>120</v>
      </c>
      <c r="H15" s="16">
        <f>'[1]14'!I17</f>
        <v>0</v>
      </c>
      <c r="I15" s="16">
        <f>'[1]14'!J17</f>
        <v>32</v>
      </c>
      <c r="J15" s="16">
        <f>'[1]14'!K17</f>
        <v>0</v>
      </c>
      <c r="K15" s="15">
        <f t="shared" si="4"/>
        <v>152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32</v>
      </c>
      <c r="P15" s="16">
        <f t="shared" si="3"/>
        <v>0</v>
      </c>
      <c r="Q15" s="17">
        <f t="shared" si="5"/>
        <v>152</v>
      </c>
    </row>
    <row r="16" spans="1:18">
      <c r="A16" s="8" t="s">
        <v>58</v>
      </c>
      <c r="B16" s="15">
        <f>'[1]14'!B18</f>
        <v>120</v>
      </c>
      <c r="C16" s="16">
        <f>'[1]14'!C18</f>
        <v>0</v>
      </c>
      <c r="D16" s="16">
        <f>'[1]14'!D18</f>
        <v>187</v>
      </c>
      <c r="E16" s="16">
        <f>'[1]14'!E18</f>
        <v>0</v>
      </c>
      <c r="F16" s="15">
        <f t="shared" si="6"/>
        <v>307</v>
      </c>
      <c r="G16" s="15">
        <f>'[1]14'!H18</f>
        <v>120</v>
      </c>
      <c r="H16" s="16">
        <f>'[1]14'!I18</f>
        <v>0</v>
      </c>
      <c r="I16" s="16">
        <f>'[1]14'!J18</f>
        <v>32</v>
      </c>
      <c r="J16" s="16">
        <f>'[1]14'!K18</f>
        <v>0</v>
      </c>
      <c r="K16" s="15">
        <f t="shared" si="4"/>
        <v>152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32</v>
      </c>
      <c r="P16" s="16">
        <f t="shared" si="3"/>
        <v>0</v>
      </c>
      <c r="Q16" s="17">
        <f t="shared" si="5"/>
        <v>152</v>
      </c>
    </row>
    <row r="17" spans="1:17">
      <c r="A17" s="8" t="s">
        <v>59</v>
      </c>
      <c r="B17" s="15">
        <f>'[1]14'!B19</f>
        <v>120</v>
      </c>
      <c r="C17" s="16">
        <f>'[1]14'!C19</f>
        <v>0</v>
      </c>
      <c r="D17" s="16">
        <f>'[1]14'!D19</f>
        <v>187</v>
      </c>
      <c r="E17" s="16">
        <f>'[1]14'!E19</f>
        <v>0</v>
      </c>
      <c r="F17" s="15">
        <f t="shared" si="6"/>
        <v>307</v>
      </c>
      <c r="G17" s="15">
        <f>'[1]14'!H19</f>
        <v>120</v>
      </c>
      <c r="H17" s="16">
        <f>'[1]14'!I19</f>
        <v>0</v>
      </c>
      <c r="I17" s="16">
        <f>'[1]14'!J19</f>
        <v>32</v>
      </c>
      <c r="J17" s="16">
        <f>'[1]14'!K19</f>
        <v>0</v>
      </c>
      <c r="K17" s="15">
        <f t="shared" si="4"/>
        <v>152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32</v>
      </c>
      <c r="P17" s="16">
        <f t="shared" si="3"/>
        <v>0</v>
      </c>
      <c r="Q17" s="17">
        <f t="shared" si="5"/>
        <v>152</v>
      </c>
    </row>
    <row r="18" spans="1:17">
      <c r="A18" s="8" t="s">
        <v>60</v>
      </c>
      <c r="B18" s="15">
        <f>'[1]14'!B20</f>
        <v>120</v>
      </c>
      <c r="C18" s="16">
        <f>'[1]14'!C20</f>
        <v>0</v>
      </c>
      <c r="D18" s="16">
        <f>'[1]14'!D20</f>
        <v>187</v>
      </c>
      <c r="E18" s="16">
        <f>'[1]14'!E20</f>
        <v>0</v>
      </c>
      <c r="F18" s="15">
        <f t="shared" si="6"/>
        <v>307</v>
      </c>
      <c r="G18" s="15">
        <f>'[1]14'!H20</f>
        <v>120</v>
      </c>
      <c r="H18" s="16">
        <f>'[1]14'!I20</f>
        <v>0</v>
      </c>
      <c r="I18" s="16">
        <f>'[1]14'!J20</f>
        <v>32</v>
      </c>
      <c r="J18" s="16">
        <f>'[1]14'!K20</f>
        <v>0</v>
      </c>
      <c r="K18" s="15">
        <f t="shared" si="4"/>
        <v>152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32</v>
      </c>
      <c r="P18" s="16">
        <f t="shared" si="3"/>
        <v>0</v>
      </c>
      <c r="Q18" s="17">
        <f t="shared" si="5"/>
        <v>152</v>
      </c>
    </row>
    <row r="19" spans="1:17">
      <c r="A19" s="8" t="s">
        <v>61</v>
      </c>
      <c r="B19" s="15">
        <f>'[1]14'!B21</f>
        <v>120</v>
      </c>
      <c r="C19" s="16">
        <f>'[1]14'!C21</f>
        <v>0</v>
      </c>
      <c r="D19" s="16">
        <f>'[1]14'!D21</f>
        <v>187</v>
      </c>
      <c r="E19" s="16">
        <f>'[1]14'!E21</f>
        <v>0</v>
      </c>
      <c r="F19" s="15">
        <f t="shared" si="6"/>
        <v>307</v>
      </c>
      <c r="G19" s="15">
        <f>'[1]14'!H21</f>
        <v>120</v>
      </c>
      <c r="H19" s="16">
        <f>'[1]14'!I21</f>
        <v>0</v>
      </c>
      <c r="I19" s="16">
        <f>'[1]14'!J21</f>
        <v>34</v>
      </c>
      <c r="J19" s="16">
        <f>'[1]14'!K21</f>
        <v>0</v>
      </c>
      <c r="K19" s="15">
        <f t="shared" si="4"/>
        <v>154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34</v>
      </c>
      <c r="P19" s="16">
        <f t="shared" si="3"/>
        <v>0</v>
      </c>
      <c r="Q19" s="17">
        <f t="shared" si="5"/>
        <v>154</v>
      </c>
    </row>
    <row r="20" spans="1:17">
      <c r="A20" s="8" t="s">
        <v>62</v>
      </c>
      <c r="B20" s="15">
        <f>'[1]14'!B22</f>
        <v>120</v>
      </c>
      <c r="C20" s="16">
        <f>'[1]14'!C22</f>
        <v>0</v>
      </c>
      <c r="D20" s="16">
        <f>'[1]14'!D22</f>
        <v>187</v>
      </c>
      <c r="E20" s="16">
        <f>'[1]14'!E22</f>
        <v>0</v>
      </c>
      <c r="F20" s="15">
        <f t="shared" si="6"/>
        <v>307</v>
      </c>
      <c r="G20" s="15">
        <f>'[1]14'!H22</f>
        <v>120</v>
      </c>
      <c r="H20" s="16">
        <f>'[1]14'!I22</f>
        <v>0</v>
      </c>
      <c r="I20" s="16">
        <f>'[1]14'!J22</f>
        <v>34</v>
      </c>
      <c r="J20" s="16">
        <f>'[1]14'!K22</f>
        <v>0</v>
      </c>
      <c r="K20" s="15">
        <f t="shared" si="4"/>
        <v>154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34</v>
      </c>
      <c r="P20" s="16">
        <f t="shared" si="3"/>
        <v>0</v>
      </c>
      <c r="Q20" s="17">
        <f t="shared" si="5"/>
        <v>154</v>
      </c>
    </row>
    <row r="21" spans="1:17">
      <c r="A21" s="8" t="s">
        <v>63</v>
      </c>
      <c r="B21" s="15">
        <f>'[1]14'!B23</f>
        <v>120</v>
      </c>
      <c r="C21" s="16">
        <f>'[1]14'!C23</f>
        <v>0</v>
      </c>
      <c r="D21" s="16">
        <f>'[1]14'!D23</f>
        <v>187</v>
      </c>
      <c r="E21" s="16">
        <f>'[1]14'!E23</f>
        <v>0</v>
      </c>
      <c r="F21" s="15">
        <f t="shared" si="6"/>
        <v>307</v>
      </c>
      <c r="G21" s="15">
        <f>'[1]14'!H23</f>
        <v>120</v>
      </c>
      <c r="H21" s="16">
        <f>'[1]14'!I23</f>
        <v>0</v>
      </c>
      <c r="I21" s="16">
        <f>'[1]14'!J23</f>
        <v>34</v>
      </c>
      <c r="J21" s="16">
        <f>'[1]14'!K23</f>
        <v>0</v>
      </c>
      <c r="K21" s="15">
        <f t="shared" si="4"/>
        <v>154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34</v>
      </c>
      <c r="P21" s="16">
        <f t="shared" si="3"/>
        <v>0</v>
      </c>
      <c r="Q21" s="17">
        <f t="shared" si="5"/>
        <v>154</v>
      </c>
    </row>
    <row r="22" spans="1:17">
      <c r="A22" s="8" t="s">
        <v>64</v>
      </c>
      <c r="B22" s="15">
        <f>'[1]14'!B24</f>
        <v>120</v>
      </c>
      <c r="C22" s="16">
        <f>'[1]14'!C24</f>
        <v>0</v>
      </c>
      <c r="D22" s="16">
        <f>'[1]14'!D24</f>
        <v>187</v>
      </c>
      <c r="E22" s="16">
        <f>'[1]14'!E24</f>
        <v>0</v>
      </c>
      <c r="F22" s="15">
        <f t="shared" si="6"/>
        <v>307</v>
      </c>
      <c r="G22" s="15">
        <f>'[1]14'!H24</f>
        <v>120</v>
      </c>
      <c r="H22" s="16">
        <f>'[1]14'!I24</f>
        <v>0</v>
      </c>
      <c r="I22" s="16">
        <f>'[1]14'!J24</f>
        <v>34</v>
      </c>
      <c r="J22" s="16">
        <f>'[1]14'!K24</f>
        <v>0</v>
      </c>
      <c r="K22" s="15">
        <f t="shared" si="4"/>
        <v>154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34</v>
      </c>
      <c r="P22" s="16">
        <f t="shared" si="3"/>
        <v>0</v>
      </c>
      <c r="Q22" s="17">
        <f t="shared" si="5"/>
        <v>154</v>
      </c>
    </row>
    <row r="23" spans="1:17">
      <c r="A23" s="8" t="s">
        <v>65</v>
      </c>
      <c r="B23" s="15">
        <f>'[1]14'!B25</f>
        <v>120</v>
      </c>
      <c r="C23" s="16">
        <f>'[1]14'!C25</f>
        <v>0</v>
      </c>
      <c r="D23" s="16">
        <f>'[1]14'!D25</f>
        <v>187</v>
      </c>
      <c r="E23" s="16">
        <f>'[1]14'!E25</f>
        <v>0</v>
      </c>
      <c r="F23" s="15">
        <f t="shared" si="6"/>
        <v>307</v>
      </c>
      <c r="G23" s="15">
        <f>'[1]14'!H25</f>
        <v>120</v>
      </c>
      <c r="H23" s="16">
        <f>'[1]14'!I25</f>
        <v>0</v>
      </c>
      <c r="I23" s="16">
        <f>'[1]14'!J25</f>
        <v>34</v>
      </c>
      <c r="J23" s="16">
        <f>'[1]14'!K25</f>
        <v>0</v>
      </c>
      <c r="K23" s="15">
        <f t="shared" si="4"/>
        <v>154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34</v>
      </c>
      <c r="P23" s="16">
        <f t="shared" si="3"/>
        <v>0</v>
      </c>
      <c r="Q23" s="17">
        <f t="shared" si="5"/>
        <v>154</v>
      </c>
    </row>
    <row r="24" spans="1:17">
      <c r="A24" s="8" t="s">
        <v>66</v>
      </c>
      <c r="B24" s="15">
        <f>'[1]14'!B26</f>
        <v>120</v>
      </c>
      <c r="C24" s="16">
        <f>'[1]14'!C26</f>
        <v>0</v>
      </c>
      <c r="D24" s="16">
        <f>'[1]14'!D26</f>
        <v>187</v>
      </c>
      <c r="E24" s="16">
        <f>'[1]14'!E26</f>
        <v>0</v>
      </c>
      <c r="F24" s="15">
        <f t="shared" si="6"/>
        <v>307</v>
      </c>
      <c r="G24" s="15">
        <f>'[1]14'!H26</f>
        <v>120</v>
      </c>
      <c r="H24" s="16">
        <f>'[1]14'!I26</f>
        <v>0</v>
      </c>
      <c r="I24" s="16">
        <f>'[1]14'!J26</f>
        <v>34</v>
      </c>
      <c r="J24" s="16">
        <f>'[1]14'!K26</f>
        <v>0</v>
      </c>
      <c r="K24" s="15">
        <f t="shared" si="4"/>
        <v>154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34</v>
      </c>
      <c r="P24" s="16">
        <f t="shared" si="3"/>
        <v>0</v>
      </c>
      <c r="Q24" s="17">
        <f t="shared" si="5"/>
        <v>154</v>
      </c>
    </row>
    <row r="25" spans="1:17">
      <c r="A25" s="8" t="s">
        <v>67</v>
      </c>
      <c r="B25" s="15">
        <f>'[1]14'!B27</f>
        <v>120</v>
      </c>
      <c r="C25" s="16">
        <f>'[1]14'!C27</f>
        <v>0</v>
      </c>
      <c r="D25" s="16">
        <f>'[1]14'!D27</f>
        <v>187</v>
      </c>
      <c r="E25" s="16">
        <f>'[1]14'!E27</f>
        <v>0</v>
      </c>
      <c r="F25" s="15">
        <f t="shared" si="6"/>
        <v>307</v>
      </c>
      <c r="G25" s="15">
        <f>'[1]14'!H27</f>
        <v>120</v>
      </c>
      <c r="H25" s="16">
        <f>'[1]14'!I27</f>
        <v>0</v>
      </c>
      <c r="I25" s="16">
        <f>'[1]14'!J27</f>
        <v>34</v>
      </c>
      <c r="J25" s="16">
        <f>'[1]14'!K27</f>
        <v>0</v>
      </c>
      <c r="K25" s="15">
        <f t="shared" si="4"/>
        <v>154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34</v>
      </c>
      <c r="P25" s="16">
        <f t="shared" si="3"/>
        <v>0</v>
      </c>
      <c r="Q25" s="17">
        <f t="shared" si="5"/>
        <v>154</v>
      </c>
    </row>
    <row r="26" spans="1:17">
      <c r="A26" s="8" t="s">
        <v>68</v>
      </c>
      <c r="B26" s="15">
        <f>'[1]14'!B28</f>
        <v>120</v>
      </c>
      <c r="C26" s="16">
        <f>'[1]14'!C28</f>
        <v>0</v>
      </c>
      <c r="D26" s="16">
        <f>'[1]14'!D28</f>
        <v>187</v>
      </c>
      <c r="E26" s="16">
        <f>'[1]14'!E28</f>
        <v>0</v>
      </c>
      <c r="F26" s="15">
        <f t="shared" si="6"/>
        <v>307</v>
      </c>
      <c r="G26" s="15">
        <f>'[1]14'!H28</f>
        <v>120</v>
      </c>
      <c r="H26" s="16">
        <f>'[1]14'!I28</f>
        <v>0</v>
      </c>
      <c r="I26" s="16">
        <f>'[1]14'!J28</f>
        <v>34</v>
      </c>
      <c r="J26" s="16">
        <f>'[1]14'!K28</f>
        <v>0</v>
      </c>
      <c r="K26" s="15">
        <f t="shared" si="4"/>
        <v>154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34</v>
      </c>
      <c r="P26" s="16">
        <f t="shared" si="3"/>
        <v>0</v>
      </c>
      <c r="Q26" s="17">
        <f t="shared" si="5"/>
        <v>154</v>
      </c>
    </row>
    <row r="27" spans="1:17">
      <c r="A27" s="8" t="s">
        <v>69</v>
      </c>
      <c r="B27" s="15">
        <f>'[1]14'!B29</f>
        <v>120</v>
      </c>
      <c r="C27" s="16">
        <f>'[1]14'!C29</f>
        <v>0</v>
      </c>
      <c r="D27" s="16">
        <f>'[1]14'!D29</f>
        <v>187</v>
      </c>
      <c r="E27" s="16">
        <f>'[1]14'!E29</f>
        <v>0</v>
      </c>
      <c r="F27" s="15">
        <f t="shared" si="6"/>
        <v>307</v>
      </c>
      <c r="G27" s="15">
        <f>'[1]14'!H29</f>
        <v>120</v>
      </c>
      <c r="H27" s="16">
        <f>'[1]14'!I29</f>
        <v>0</v>
      </c>
      <c r="I27" s="16">
        <f>'[1]14'!J29</f>
        <v>34</v>
      </c>
      <c r="J27" s="16">
        <f>'[1]14'!K29</f>
        <v>0</v>
      </c>
      <c r="K27" s="15">
        <f t="shared" si="4"/>
        <v>154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34</v>
      </c>
      <c r="P27" s="16">
        <f t="shared" si="3"/>
        <v>0</v>
      </c>
      <c r="Q27" s="17">
        <f t="shared" si="5"/>
        <v>154</v>
      </c>
    </row>
    <row r="28" spans="1:17">
      <c r="A28" s="8" t="s">
        <v>70</v>
      </c>
      <c r="B28" s="15">
        <f>'[1]14'!B30</f>
        <v>120</v>
      </c>
      <c r="C28" s="16">
        <f>'[1]14'!C30</f>
        <v>0</v>
      </c>
      <c r="D28" s="16">
        <f>'[1]14'!D30</f>
        <v>187</v>
      </c>
      <c r="E28" s="16">
        <f>'[1]14'!E30</f>
        <v>0</v>
      </c>
      <c r="F28" s="15">
        <f t="shared" si="6"/>
        <v>307</v>
      </c>
      <c r="G28" s="15">
        <f>'[1]14'!H30</f>
        <v>120</v>
      </c>
      <c r="H28" s="16">
        <f>'[1]14'!I30</f>
        <v>0</v>
      </c>
      <c r="I28" s="16">
        <f>'[1]14'!J30</f>
        <v>34</v>
      </c>
      <c r="J28" s="16">
        <f>'[1]14'!K30</f>
        <v>0</v>
      </c>
      <c r="K28" s="15">
        <f t="shared" si="4"/>
        <v>154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34</v>
      </c>
      <c r="P28" s="16">
        <f t="shared" si="3"/>
        <v>0</v>
      </c>
      <c r="Q28" s="17">
        <f t="shared" si="5"/>
        <v>154</v>
      </c>
    </row>
    <row r="29" spans="1:17">
      <c r="A29" s="8" t="s">
        <v>71</v>
      </c>
      <c r="B29" s="15">
        <f>'[1]14'!B31</f>
        <v>120</v>
      </c>
      <c r="C29" s="16">
        <f>'[1]14'!C31</f>
        <v>0</v>
      </c>
      <c r="D29" s="16">
        <f>'[1]14'!D31</f>
        <v>187</v>
      </c>
      <c r="E29" s="16">
        <f>'[1]14'!E31</f>
        <v>0</v>
      </c>
      <c r="F29" s="15">
        <f t="shared" si="6"/>
        <v>307</v>
      </c>
      <c r="G29" s="15">
        <f>'[1]14'!H31</f>
        <v>120</v>
      </c>
      <c r="H29" s="16">
        <f>'[1]14'!I31</f>
        <v>0</v>
      </c>
      <c r="I29" s="16">
        <f>'[1]14'!J31</f>
        <v>34</v>
      </c>
      <c r="J29" s="16">
        <f>'[1]14'!K31</f>
        <v>0</v>
      </c>
      <c r="K29" s="15">
        <f t="shared" si="4"/>
        <v>154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34</v>
      </c>
      <c r="P29" s="16">
        <f t="shared" si="3"/>
        <v>0</v>
      </c>
      <c r="Q29" s="17">
        <f t="shared" si="5"/>
        <v>154</v>
      </c>
    </row>
    <row r="30" spans="1:17">
      <c r="A30" s="8" t="s">
        <v>72</v>
      </c>
      <c r="B30" s="15">
        <f>'[1]14'!B32</f>
        <v>120</v>
      </c>
      <c r="C30" s="16">
        <f>'[1]14'!C32</f>
        <v>0</v>
      </c>
      <c r="D30" s="16">
        <f>'[1]14'!D32</f>
        <v>187</v>
      </c>
      <c r="E30" s="16">
        <f>'[1]14'!E32</f>
        <v>0</v>
      </c>
      <c r="F30" s="15">
        <f t="shared" si="6"/>
        <v>307</v>
      </c>
      <c r="G30" s="15">
        <f>'[1]14'!H32</f>
        <v>120</v>
      </c>
      <c r="H30" s="16">
        <f>'[1]14'!I32</f>
        <v>0</v>
      </c>
      <c r="I30" s="16">
        <f>'[1]14'!J32</f>
        <v>34</v>
      </c>
      <c r="J30" s="16">
        <f>'[1]14'!K32</f>
        <v>0</v>
      </c>
      <c r="K30" s="15">
        <f t="shared" si="4"/>
        <v>154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34</v>
      </c>
      <c r="P30" s="16">
        <f t="shared" si="3"/>
        <v>0</v>
      </c>
      <c r="Q30" s="17">
        <f t="shared" si="5"/>
        <v>154</v>
      </c>
    </row>
    <row r="31" spans="1:17">
      <c r="A31" s="8" t="s">
        <v>73</v>
      </c>
      <c r="B31" s="15">
        <f>'[1]14'!B33</f>
        <v>120</v>
      </c>
      <c r="C31" s="16">
        <f>'[1]14'!C33</f>
        <v>0</v>
      </c>
      <c r="D31" s="16">
        <f>'[1]14'!D33</f>
        <v>187</v>
      </c>
      <c r="E31" s="16">
        <f>'[1]14'!E33</f>
        <v>0</v>
      </c>
      <c r="F31" s="15">
        <f t="shared" si="6"/>
        <v>307</v>
      </c>
      <c r="G31" s="15">
        <f>'[1]14'!H33</f>
        <v>120</v>
      </c>
      <c r="H31" s="16">
        <f>'[1]14'!I33</f>
        <v>0</v>
      </c>
      <c r="I31" s="16">
        <f>'[1]14'!J33</f>
        <v>31</v>
      </c>
      <c r="J31" s="16">
        <f>'[1]14'!K33</f>
        <v>0</v>
      </c>
      <c r="K31" s="15">
        <f t="shared" si="4"/>
        <v>151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31</v>
      </c>
      <c r="P31" s="16">
        <f t="shared" si="3"/>
        <v>0</v>
      </c>
      <c r="Q31" s="17">
        <f t="shared" si="5"/>
        <v>151</v>
      </c>
    </row>
    <row r="32" spans="1:17">
      <c r="A32" s="8" t="s">
        <v>74</v>
      </c>
      <c r="B32" s="15">
        <f>'[1]14'!B34</f>
        <v>120</v>
      </c>
      <c r="C32" s="16">
        <f>'[1]14'!C34</f>
        <v>0</v>
      </c>
      <c r="D32" s="16">
        <f>'[1]14'!D34</f>
        <v>187</v>
      </c>
      <c r="E32" s="16">
        <f>'[1]14'!E34</f>
        <v>0</v>
      </c>
      <c r="F32" s="15">
        <f t="shared" si="6"/>
        <v>307</v>
      </c>
      <c r="G32" s="15">
        <f>'[1]14'!H34</f>
        <v>120</v>
      </c>
      <c r="H32" s="16">
        <f>'[1]14'!I34</f>
        <v>0</v>
      </c>
      <c r="I32" s="16">
        <f>'[1]14'!J34</f>
        <v>31</v>
      </c>
      <c r="J32" s="16">
        <f>'[1]14'!K34</f>
        <v>0</v>
      </c>
      <c r="K32" s="15">
        <f t="shared" si="4"/>
        <v>151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31</v>
      </c>
      <c r="P32" s="16">
        <f t="shared" si="3"/>
        <v>0</v>
      </c>
      <c r="Q32" s="17">
        <f t="shared" si="5"/>
        <v>151</v>
      </c>
    </row>
    <row r="33" spans="1:17">
      <c r="A33" s="8" t="s">
        <v>75</v>
      </c>
      <c r="B33" s="15">
        <f>'[1]14'!B35</f>
        <v>120</v>
      </c>
      <c r="C33" s="16">
        <f>'[1]14'!C35</f>
        <v>0</v>
      </c>
      <c r="D33" s="16">
        <f>'[1]14'!D35</f>
        <v>187</v>
      </c>
      <c r="E33" s="16">
        <f>'[1]14'!E35</f>
        <v>0</v>
      </c>
      <c r="F33" s="15">
        <f t="shared" si="6"/>
        <v>307</v>
      </c>
      <c r="G33" s="15">
        <f>'[1]14'!H35</f>
        <v>120</v>
      </c>
      <c r="H33" s="16">
        <f>'[1]14'!I35</f>
        <v>0</v>
      </c>
      <c r="I33" s="16">
        <f>'[1]14'!J35</f>
        <v>31</v>
      </c>
      <c r="J33" s="16">
        <f>'[1]14'!K35</f>
        <v>0</v>
      </c>
      <c r="K33" s="15">
        <f t="shared" si="4"/>
        <v>151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31</v>
      </c>
      <c r="P33" s="16">
        <f t="shared" si="3"/>
        <v>0</v>
      </c>
      <c r="Q33" s="17">
        <f t="shared" si="5"/>
        <v>151</v>
      </c>
    </row>
    <row r="34" spans="1:17">
      <c r="A34" s="8" t="s">
        <v>76</v>
      </c>
      <c r="B34" s="15">
        <f>'[1]14'!B36</f>
        <v>120</v>
      </c>
      <c r="C34" s="16">
        <f>'[1]14'!C36</f>
        <v>0</v>
      </c>
      <c r="D34" s="16">
        <f>'[1]14'!D36</f>
        <v>187</v>
      </c>
      <c r="E34" s="16">
        <f>'[1]14'!E36</f>
        <v>0</v>
      </c>
      <c r="F34" s="15">
        <f t="shared" si="6"/>
        <v>307</v>
      </c>
      <c r="G34" s="15">
        <f>'[1]14'!H36</f>
        <v>120</v>
      </c>
      <c r="H34" s="16">
        <f>'[1]14'!I36</f>
        <v>0</v>
      </c>
      <c r="I34" s="16">
        <f>'[1]14'!J36</f>
        <v>31</v>
      </c>
      <c r="J34" s="16">
        <f>'[1]14'!K36</f>
        <v>0</v>
      </c>
      <c r="K34" s="15">
        <f t="shared" si="4"/>
        <v>151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31</v>
      </c>
      <c r="P34" s="16">
        <f t="shared" si="3"/>
        <v>0</v>
      </c>
      <c r="Q34" s="17">
        <f t="shared" si="5"/>
        <v>151</v>
      </c>
    </row>
    <row r="35" spans="1:17">
      <c r="A35" s="8" t="s">
        <v>77</v>
      </c>
      <c r="B35" s="15">
        <f>'[1]14'!B37</f>
        <v>120</v>
      </c>
      <c r="C35" s="16">
        <f>'[1]14'!C37</f>
        <v>0</v>
      </c>
      <c r="D35" s="16">
        <f>'[1]14'!D37</f>
        <v>187</v>
      </c>
      <c r="E35" s="16">
        <f>'[1]14'!E37</f>
        <v>0</v>
      </c>
      <c r="F35" s="15">
        <f t="shared" si="6"/>
        <v>307</v>
      </c>
      <c r="G35" s="15">
        <f>'[1]14'!H37</f>
        <v>120</v>
      </c>
      <c r="H35" s="16">
        <f>'[1]14'!I37</f>
        <v>0</v>
      </c>
      <c r="I35" s="16">
        <f>'[1]14'!J37</f>
        <v>30</v>
      </c>
      <c r="J35" s="16">
        <f>'[1]14'!K37</f>
        <v>0</v>
      </c>
      <c r="K35" s="15">
        <f t="shared" si="4"/>
        <v>150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150</v>
      </c>
    </row>
    <row r="36" spans="1:17">
      <c r="A36" s="8" t="s">
        <v>78</v>
      </c>
      <c r="B36" s="15">
        <f>'[1]14'!B38</f>
        <v>120</v>
      </c>
      <c r="C36" s="16">
        <f>'[1]14'!C38</f>
        <v>0</v>
      </c>
      <c r="D36" s="16">
        <f>'[1]14'!D38</f>
        <v>187</v>
      </c>
      <c r="E36" s="16">
        <f>'[1]14'!E38</f>
        <v>0</v>
      </c>
      <c r="F36" s="15">
        <f t="shared" si="6"/>
        <v>307</v>
      </c>
      <c r="G36" s="15">
        <f>'[1]14'!H38</f>
        <v>120</v>
      </c>
      <c r="H36" s="16">
        <f>'[1]14'!I38</f>
        <v>0</v>
      </c>
      <c r="I36" s="16">
        <f>'[1]14'!J38</f>
        <v>30</v>
      </c>
      <c r="J36" s="16">
        <f>'[1]14'!K38</f>
        <v>0</v>
      </c>
      <c r="K36" s="15">
        <f t="shared" si="4"/>
        <v>150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30</v>
      </c>
      <c r="P36" s="16">
        <f t="shared" si="10"/>
        <v>0</v>
      </c>
      <c r="Q36" s="17">
        <f t="shared" si="5"/>
        <v>150</v>
      </c>
    </row>
    <row r="37" spans="1:17">
      <c r="A37" s="8" t="s">
        <v>79</v>
      </c>
      <c r="B37" s="15">
        <f>'[1]14'!B39</f>
        <v>120</v>
      </c>
      <c r="C37" s="16">
        <f>'[1]14'!C39</f>
        <v>0</v>
      </c>
      <c r="D37" s="16">
        <f>'[1]14'!D39</f>
        <v>187</v>
      </c>
      <c r="E37" s="16">
        <f>'[1]14'!E39</f>
        <v>0</v>
      </c>
      <c r="F37" s="15">
        <f t="shared" si="6"/>
        <v>307</v>
      </c>
      <c r="G37" s="15">
        <f>'[1]14'!H39</f>
        <v>120</v>
      </c>
      <c r="H37" s="16">
        <f>'[1]14'!I39</f>
        <v>0</v>
      </c>
      <c r="I37" s="16">
        <f>'[1]14'!J39</f>
        <v>30</v>
      </c>
      <c r="J37" s="16">
        <f>'[1]14'!K39</f>
        <v>0</v>
      </c>
      <c r="K37" s="15">
        <f t="shared" si="4"/>
        <v>150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30</v>
      </c>
      <c r="P37" s="16">
        <f t="shared" si="10"/>
        <v>0</v>
      </c>
      <c r="Q37" s="17">
        <f t="shared" si="5"/>
        <v>150</v>
      </c>
    </row>
    <row r="38" spans="1:17">
      <c r="A38" s="8" t="s">
        <v>80</v>
      </c>
      <c r="B38" s="15">
        <f>'[1]14'!B40</f>
        <v>120</v>
      </c>
      <c r="C38" s="16">
        <f>'[1]14'!C40</f>
        <v>0</v>
      </c>
      <c r="D38" s="16">
        <f>'[1]14'!D40</f>
        <v>187</v>
      </c>
      <c r="E38" s="16">
        <f>'[1]14'!E40</f>
        <v>0</v>
      </c>
      <c r="F38" s="15">
        <f t="shared" si="6"/>
        <v>307</v>
      </c>
      <c r="G38" s="15">
        <f>'[1]14'!H40</f>
        <v>120</v>
      </c>
      <c r="H38" s="16">
        <f>'[1]14'!I40</f>
        <v>0</v>
      </c>
      <c r="I38" s="16">
        <f>'[1]14'!J40</f>
        <v>30</v>
      </c>
      <c r="J38" s="16">
        <f>'[1]14'!K40</f>
        <v>0</v>
      </c>
      <c r="K38" s="15">
        <f t="shared" si="4"/>
        <v>150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30</v>
      </c>
      <c r="P38" s="16">
        <f t="shared" si="10"/>
        <v>0</v>
      </c>
      <c r="Q38" s="17">
        <f t="shared" si="5"/>
        <v>150</v>
      </c>
    </row>
    <row r="39" spans="1:17">
      <c r="A39" s="8" t="s">
        <v>81</v>
      </c>
      <c r="B39" s="15">
        <f>'[1]14'!B41</f>
        <v>120</v>
      </c>
      <c r="C39" s="16">
        <f>'[1]14'!C41</f>
        <v>0</v>
      </c>
      <c r="D39" s="16">
        <f>'[1]14'!D41</f>
        <v>187</v>
      </c>
      <c r="E39" s="16">
        <f>'[1]14'!E41</f>
        <v>0</v>
      </c>
      <c r="F39" s="15">
        <f t="shared" si="6"/>
        <v>307</v>
      </c>
      <c r="G39" s="15">
        <f>'[1]14'!H41</f>
        <v>120</v>
      </c>
      <c r="H39" s="16">
        <f>'[1]14'!I41</f>
        <v>0</v>
      </c>
      <c r="I39" s="16">
        <f>'[1]14'!J41</f>
        <v>30</v>
      </c>
      <c r="J39" s="16">
        <f>'[1]14'!K41</f>
        <v>0</v>
      </c>
      <c r="K39" s="15">
        <f t="shared" si="4"/>
        <v>150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30</v>
      </c>
      <c r="P39" s="16">
        <f t="shared" si="10"/>
        <v>0</v>
      </c>
      <c r="Q39" s="17">
        <f t="shared" si="5"/>
        <v>150</v>
      </c>
    </row>
    <row r="40" spans="1:17">
      <c r="A40" s="8" t="s">
        <v>82</v>
      </c>
      <c r="B40" s="15">
        <f>'[1]14'!B42</f>
        <v>120</v>
      </c>
      <c r="C40" s="16">
        <f>'[1]14'!C42</f>
        <v>0</v>
      </c>
      <c r="D40" s="16">
        <f>'[1]14'!D42</f>
        <v>187</v>
      </c>
      <c r="E40" s="16">
        <f>'[1]14'!E42</f>
        <v>0</v>
      </c>
      <c r="F40" s="15">
        <f t="shared" si="6"/>
        <v>307</v>
      </c>
      <c r="G40" s="15">
        <f>'[1]14'!H42</f>
        <v>120</v>
      </c>
      <c r="H40" s="16">
        <f>'[1]14'!I42</f>
        <v>0</v>
      </c>
      <c r="I40" s="16">
        <f>'[1]14'!J42</f>
        <v>30</v>
      </c>
      <c r="J40" s="16">
        <f>'[1]14'!K42</f>
        <v>0</v>
      </c>
      <c r="K40" s="15">
        <f t="shared" si="4"/>
        <v>150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30</v>
      </c>
      <c r="P40" s="16">
        <f t="shared" si="10"/>
        <v>0</v>
      </c>
      <c r="Q40" s="17">
        <f t="shared" si="5"/>
        <v>150</v>
      </c>
    </row>
    <row r="41" spans="1:17">
      <c r="A41" s="8" t="s">
        <v>83</v>
      </c>
      <c r="B41" s="15">
        <f>'[1]14'!B43</f>
        <v>120</v>
      </c>
      <c r="C41" s="16">
        <f>'[1]14'!C43</f>
        <v>0</v>
      </c>
      <c r="D41" s="16">
        <f>'[1]14'!D43</f>
        <v>187</v>
      </c>
      <c r="E41" s="16">
        <f>'[1]14'!E43</f>
        <v>0</v>
      </c>
      <c r="F41" s="15">
        <f t="shared" si="6"/>
        <v>307</v>
      </c>
      <c r="G41" s="15">
        <f>'[1]14'!H43</f>
        <v>120</v>
      </c>
      <c r="H41" s="16">
        <f>'[1]14'!I43</f>
        <v>0</v>
      </c>
      <c r="I41" s="16">
        <f>'[1]14'!J43</f>
        <v>30</v>
      </c>
      <c r="J41" s="16">
        <f>'[1]14'!K43</f>
        <v>0</v>
      </c>
      <c r="K41" s="15">
        <f t="shared" si="4"/>
        <v>150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30</v>
      </c>
      <c r="P41" s="16">
        <f t="shared" si="10"/>
        <v>0</v>
      </c>
      <c r="Q41" s="17">
        <f t="shared" si="5"/>
        <v>150</v>
      </c>
    </row>
    <row r="42" spans="1:17">
      <c r="A42" s="8" t="s">
        <v>84</v>
      </c>
      <c r="B42" s="15">
        <f>'[1]14'!B44</f>
        <v>120</v>
      </c>
      <c r="C42" s="16">
        <f>'[1]14'!C44</f>
        <v>0</v>
      </c>
      <c r="D42" s="16">
        <f>'[1]14'!D44</f>
        <v>187</v>
      </c>
      <c r="E42" s="16">
        <f>'[1]14'!E44</f>
        <v>0</v>
      </c>
      <c r="F42" s="15">
        <f t="shared" si="6"/>
        <v>307</v>
      </c>
      <c r="G42" s="15">
        <f>'[1]14'!H44</f>
        <v>120</v>
      </c>
      <c r="H42" s="16">
        <f>'[1]14'!I44</f>
        <v>0</v>
      </c>
      <c r="I42" s="16">
        <f>'[1]14'!J44</f>
        <v>30</v>
      </c>
      <c r="J42" s="16">
        <f>'[1]14'!K44</f>
        <v>0</v>
      </c>
      <c r="K42" s="15">
        <f t="shared" si="4"/>
        <v>150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30</v>
      </c>
      <c r="P42" s="16">
        <f t="shared" si="10"/>
        <v>0</v>
      </c>
      <c r="Q42" s="17">
        <f t="shared" si="5"/>
        <v>150</v>
      </c>
    </row>
    <row r="43" spans="1:17">
      <c r="A43" s="8" t="s">
        <v>85</v>
      </c>
      <c r="B43" s="15">
        <f>'[1]14'!B45</f>
        <v>120</v>
      </c>
      <c r="C43" s="16">
        <f>'[1]14'!C45</f>
        <v>0</v>
      </c>
      <c r="D43" s="16">
        <f>'[1]14'!D45</f>
        <v>180</v>
      </c>
      <c r="E43" s="16">
        <f>'[1]14'!E45</f>
        <v>0</v>
      </c>
      <c r="F43" s="15">
        <f t="shared" si="6"/>
        <v>300</v>
      </c>
      <c r="G43" s="15">
        <f>'[1]14'!H45</f>
        <v>120</v>
      </c>
      <c r="H43" s="16">
        <f>'[1]14'!I45</f>
        <v>0</v>
      </c>
      <c r="I43" s="16">
        <f>'[1]14'!J45</f>
        <v>30</v>
      </c>
      <c r="J43" s="16">
        <f>'[1]14'!K45</f>
        <v>0</v>
      </c>
      <c r="K43" s="15">
        <f t="shared" si="4"/>
        <v>150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30</v>
      </c>
      <c r="P43" s="16">
        <f t="shared" si="10"/>
        <v>0</v>
      </c>
      <c r="Q43" s="17">
        <f t="shared" si="5"/>
        <v>150</v>
      </c>
    </row>
    <row r="44" spans="1:17">
      <c r="A44" s="8" t="s">
        <v>86</v>
      </c>
      <c r="B44" s="15">
        <f>'[1]14'!B46</f>
        <v>120</v>
      </c>
      <c r="C44" s="16">
        <f>'[1]14'!C46</f>
        <v>0</v>
      </c>
      <c r="D44" s="16">
        <f>'[1]14'!D46</f>
        <v>180</v>
      </c>
      <c r="E44" s="16">
        <f>'[1]14'!E46</f>
        <v>0</v>
      </c>
      <c r="F44" s="15">
        <f t="shared" si="6"/>
        <v>300</v>
      </c>
      <c r="G44" s="15">
        <f>'[1]14'!H46</f>
        <v>120</v>
      </c>
      <c r="H44" s="16">
        <f>'[1]14'!I46</f>
        <v>0</v>
      </c>
      <c r="I44" s="16">
        <f>'[1]14'!J46</f>
        <v>30</v>
      </c>
      <c r="J44" s="16">
        <f>'[1]14'!K46</f>
        <v>0</v>
      </c>
      <c r="K44" s="15">
        <f t="shared" si="4"/>
        <v>150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30</v>
      </c>
      <c r="P44" s="16">
        <f t="shared" si="10"/>
        <v>0</v>
      </c>
      <c r="Q44" s="17">
        <f t="shared" si="5"/>
        <v>150</v>
      </c>
    </row>
    <row r="45" spans="1:17">
      <c r="A45" s="8" t="s">
        <v>87</v>
      </c>
      <c r="B45" s="15">
        <f>'[1]14'!B47</f>
        <v>120</v>
      </c>
      <c r="C45" s="16">
        <f>'[1]14'!C47</f>
        <v>0</v>
      </c>
      <c r="D45" s="16">
        <f>'[1]14'!D47</f>
        <v>180</v>
      </c>
      <c r="E45" s="16">
        <f>'[1]14'!E47</f>
        <v>0</v>
      </c>
      <c r="F45" s="15">
        <f t="shared" si="6"/>
        <v>300</v>
      </c>
      <c r="G45" s="15">
        <f>'[1]14'!H47</f>
        <v>120</v>
      </c>
      <c r="H45" s="16">
        <f>'[1]14'!I47</f>
        <v>0</v>
      </c>
      <c r="I45" s="16">
        <f>'[1]14'!J47</f>
        <v>27</v>
      </c>
      <c r="J45" s="16">
        <f>'[1]14'!K47</f>
        <v>0</v>
      </c>
      <c r="K45" s="15">
        <f t="shared" si="4"/>
        <v>147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27</v>
      </c>
      <c r="P45" s="16">
        <f t="shared" si="10"/>
        <v>0</v>
      </c>
      <c r="Q45" s="17">
        <f t="shared" si="5"/>
        <v>147</v>
      </c>
    </row>
    <row r="46" spans="1:17">
      <c r="A46" s="8" t="s">
        <v>88</v>
      </c>
      <c r="B46" s="15">
        <f>'[1]14'!B48</f>
        <v>120</v>
      </c>
      <c r="C46" s="16">
        <f>'[1]14'!C48</f>
        <v>0</v>
      </c>
      <c r="D46" s="16">
        <f>'[1]14'!D48</f>
        <v>180</v>
      </c>
      <c r="E46" s="16">
        <f>'[1]14'!E48</f>
        <v>0</v>
      </c>
      <c r="F46" s="15">
        <f t="shared" si="6"/>
        <v>300</v>
      </c>
      <c r="G46" s="15">
        <f>'[1]14'!H48</f>
        <v>120</v>
      </c>
      <c r="H46" s="16">
        <f>'[1]14'!I48</f>
        <v>0</v>
      </c>
      <c r="I46" s="16">
        <f>'[1]14'!J48</f>
        <v>27</v>
      </c>
      <c r="J46" s="16">
        <f>'[1]14'!K48</f>
        <v>0</v>
      </c>
      <c r="K46" s="15">
        <f t="shared" si="4"/>
        <v>147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27</v>
      </c>
      <c r="P46" s="16">
        <f t="shared" si="10"/>
        <v>0</v>
      </c>
      <c r="Q46" s="17">
        <f t="shared" si="5"/>
        <v>147</v>
      </c>
    </row>
    <row r="47" spans="1:17">
      <c r="A47" s="8" t="s">
        <v>89</v>
      </c>
      <c r="B47" s="15">
        <f>'[1]14'!B49</f>
        <v>120</v>
      </c>
      <c r="C47" s="16">
        <f>'[1]14'!C49</f>
        <v>0</v>
      </c>
      <c r="D47" s="16">
        <f>'[1]14'!D49</f>
        <v>180</v>
      </c>
      <c r="E47" s="16">
        <f>'[1]14'!E49</f>
        <v>0</v>
      </c>
      <c r="F47" s="15">
        <f t="shared" si="6"/>
        <v>300</v>
      </c>
      <c r="G47" s="15">
        <f>'[1]14'!H49</f>
        <v>120</v>
      </c>
      <c r="H47" s="16">
        <f>'[1]14'!I49</f>
        <v>0</v>
      </c>
      <c r="I47" s="16">
        <f>'[1]14'!J49</f>
        <v>26</v>
      </c>
      <c r="J47" s="16">
        <f>'[1]14'!K49</f>
        <v>0</v>
      </c>
      <c r="K47" s="15">
        <f t="shared" si="4"/>
        <v>146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26</v>
      </c>
      <c r="P47" s="16">
        <f t="shared" si="10"/>
        <v>0</v>
      </c>
      <c r="Q47" s="17">
        <f t="shared" si="5"/>
        <v>146</v>
      </c>
    </row>
    <row r="48" spans="1:17">
      <c r="A48" s="8" t="s">
        <v>90</v>
      </c>
      <c r="B48" s="15">
        <f>'[1]14'!B50</f>
        <v>120</v>
      </c>
      <c r="C48" s="16">
        <f>'[1]14'!C50</f>
        <v>0</v>
      </c>
      <c r="D48" s="16">
        <f>'[1]14'!D50</f>
        <v>180</v>
      </c>
      <c r="E48" s="16">
        <f>'[1]14'!E50</f>
        <v>0</v>
      </c>
      <c r="F48" s="15">
        <f t="shared" si="6"/>
        <v>300</v>
      </c>
      <c r="G48" s="15">
        <f>'[1]14'!H50</f>
        <v>120</v>
      </c>
      <c r="H48" s="16">
        <f>'[1]14'!I50</f>
        <v>0</v>
      </c>
      <c r="I48" s="16">
        <f>'[1]14'!J50</f>
        <v>26</v>
      </c>
      <c r="J48" s="16">
        <f>'[1]14'!K50</f>
        <v>0</v>
      </c>
      <c r="K48" s="15">
        <f t="shared" si="4"/>
        <v>146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26</v>
      </c>
      <c r="P48" s="16">
        <f t="shared" si="10"/>
        <v>0</v>
      </c>
      <c r="Q48" s="17">
        <f t="shared" si="5"/>
        <v>146</v>
      </c>
    </row>
    <row r="49" spans="1:17">
      <c r="A49" s="8" t="s">
        <v>91</v>
      </c>
      <c r="B49" s="15">
        <f>'[1]14'!B51</f>
        <v>120</v>
      </c>
      <c r="C49" s="16">
        <f>'[1]14'!C51</f>
        <v>0</v>
      </c>
      <c r="D49" s="16">
        <f>'[1]14'!D51</f>
        <v>180</v>
      </c>
      <c r="E49" s="16">
        <f>'[1]14'!E51</f>
        <v>0</v>
      </c>
      <c r="F49" s="15">
        <f t="shared" si="6"/>
        <v>300</v>
      </c>
      <c r="G49" s="15">
        <f>'[1]14'!H51</f>
        <v>120</v>
      </c>
      <c r="H49" s="16">
        <f>'[1]14'!I51</f>
        <v>0</v>
      </c>
      <c r="I49" s="16">
        <f>'[1]14'!J51</f>
        <v>26</v>
      </c>
      <c r="J49" s="16">
        <f>'[1]14'!K51</f>
        <v>0</v>
      </c>
      <c r="K49" s="15">
        <f t="shared" si="4"/>
        <v>146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26</v>
      </c>
      <c r="P49" s="16">
        <f t="shared" si="10"/>
        <v>0</v>
      </c>
      <c r="Q49" s="17">
        <f t="shared" si="5"/>
        <v>146</v>
      </c>
    </row>
    <row r="50" spans="1:17">
      <c r="A50" s="8" t="s">
        <v>92</v>
      </c>
      <c r="B50" s="15">
        <f>'[1]14'!B52</f>
        <v>120</v>
      </c>
      <c r="C50" s="16">
        <f>'[1]14'!C52</f>
        <v>0</v>
      </c>
      <c r="D50" s="16">
        <f>'[1]14'!D52</f>
        <v>180</v>
      </c>
      <c r="E50" s="16">
        <f>'[1]14'!E52</f>
        <v>0</v>
      </c>
      <c r="F50" s="15">
        <f t="shared" si="6"/>
        <v>300</v>
      </c>
      <c r="G50" s="15">
        <f>'[1]14'!H52</f>
        <v>120</v>
      </c>
      <c r="H50" s="16">
        <f>'[1]14'!I52</f>
        <v>0</v>
      </c>
      <c r="I50" s="16">
        <f>'[1]14'!J52</f>
        <v>26</v>
      </c>
      <c r="J50" s="16">
        <f>'[1]14'!K52</f>
        <v>0</v>
      </c>
      <c r="K50" s="15">
        <f t="shared" si="4"/>
        <v>146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26</v>
      </c>
      <c r="P50" s="16">
        <f t="shared" si="10"/>
        <v>0</v>
      </c>
      <c r="Q50" s="17">
        <f t="shared" si="5"/>
        <v>146</v>
      </c>
    </row>
    <row r="51" spans="1:17">
      <c r="A51" s="8" t="s">
        <v>93</v>
      </c>
      <c r="B51" s="15">
        <f>'[1]14'!B53</f>
        <v>120</v>
      </c>
      <c r="C51" s="16">
        <f>'[1]14'!C53</f>
        <v>0</v>
      </c>
      <c r="D51" s="16">
        <f>'[1]14'!D53</f>
        <v>180</v>
      </c>
      <c r="E51" s="16">
        <f>'[1]14'!E53</f>
        <v>0</v>
      </c>
      <c r="F51" s="15">
        <f t="shared" si="6"/>
        <v>300</v>
      </c>
      <c r="G51" s="15">
        <f>'[1]14'!H53</f>
        <v>120</v>
      </c>
      <c r="H51" s="16">
        <f>'[1]14'!I53</f>
        <v>0</v>
      </c>
      <c r="I51" s="16">
        <f>'[1]14'!J53</f>
        <v>25</v>
      </c>
      <c r="J51" s="16">
        <f>'[1]14'!K53</f>
        <v>0</v>
      </c>
      <c r="K51" s="15">
        <f t="shared" si="4"/>
        <v>145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25</v>
      </c>
      <c r="P51" s="16">
        <f t="shared" si="10"/>
        <v>0</v>
      </c>
      <c r="Q51" s="17">
        <f t="shared" si="5"/>
        <v>145</v>
      </c>
    </row>
    <row r="52" spans="1:17">
      <c r="A52" s="8" t="s">
        <v>94</v>
      </c>
      <c r="B52" s="15">
        <f>'[1]14'!B54</f>
        <v>120</v>
      </c>
      <c r="C52" s="16">
        <f>'[1]14'!C54</f>
        <v>0</v>
      </c>
      <c r="D52" s="16">
        <f>'[1]14'!D54</f>
        <v>180</v>
      </c>
      <c r="E52" s="16">
        <f>'[1]14'!E54</f>
        <v>0</v>
      </c>
      <c r="F52" s="15">
        <f t="shared" si="6"/>
        <v>300</v>
      </c>
      <c r="G52" s="15">
        <f>'[1]14'!H54</f>
        <v>120</v>
      </c>
      <c r="H52" s="16">
        <f>'[1]14'!I54</f>
        <v>0</v>
      </c>
      <c r="I52" s="16">
        <f>'[1]14'!J54</f>
        <v>25</v>
      </c>
      <c r="J52" s="16">
        <f>'[1]14'!K54</f>
        <v>0</v>
      </c>
      <c r="K52" s="15">
        <f t="shared" si="4"/>
        <v>145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25</v>
      </c>
      <c r="P52" s="16">
        <f t="shared" si="10"/>
        <v>0</v>
      </c>
      <c r="Q52" s="17">
        <f t="shared" si="5"/>
        <v>145</v>
      </c>
    </row>
    <row r="53" spans="1:17">
      <c r="A53" s="8" t="s">
        <v>95</v>
      </c>
      <c r="B53" s="15">
        <f>'[1]14'!B55</f>
        <v>120</v>
      </c>
      <c r="C53" s="16">
        <f>'[1]14'!C55</f>
        <v>0</v>
      </c>
      <c r="D53" s="16">
        <f>'[1]14'!D55</f>
        <v>180</v>
      </c>
      <c r="E53" s="16">
        <f>'[1]14'!E55</f>
        <v>0</v>
      </c>
      <c r="F53" s="15">
        <f t="shared" si="6"/>
        <v>300</v>
      </c>
      <c r="G53" s="15">
        <f>'[1]14'!H55</f>
        <v>120</v>
      </c>
      <c r="H53" s="16">
        <f>'[1]14'!I55</f>
        <v>0</v>
      </c>
      <c r="I53" s="16">
        <f>'[1]14'!J55</f>
        <v>25</v>
      </c>
      <c r="J53" s="16">
        <f>'[1]14'!K55</f>
        <v>0</v>
      </c>
      <c r="K53" s="15">
        <f t="shared" si="4"/>
        <v>145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25</v>
      </c>
      <c r="P53" s="16">
        <f t="shared" si="10"/>
        <v>0</v>
      </c>
      <c r="Q53" s="17">
        <f t="shared" si="5"/>
        <v>145</v>
      </c>
    </row>
    <row r="54" spans="1:17">
      <c r="A54" s="8" t="s">
        <v>96</v>
      </c>
      <c r="B54" s="15">
        <f>'[1]14'!B56</f>
        <v>120</v>
      </c>
      <c r="C54" s="16">
        <f>'[1]14'!C56</f>
        <v>0</v>
      </c>
      <c r="D54" s="16">
        <f>'[1]14'!D56</f>
        <v>180</v>
      </c>
      <c r="E54" s="16">
        <f>'[1]14'!E56</f>
        <v>0</v>
      </c>
      <c r="F54" s="15">
        <f t="shared" si="6"/>
        <v>300</v>
      </c>
      <c r="G54" s="15">
        <f>'[1]14'!H56</f>
        <v>120</v>
      </c>
      <c r="H54" s="16">
        <f>'[1]14'!I56</f>
        <v>0</v>
      </c>
      <c r="I54" s="16">
        <f>'[1]14'!J56</f>
        <v>25</v>
      </c>
      <c r="J54" s="16">
        <f>'[1]14'!K56</f>
        <v>0</v>
      </c>
      <c r="K54" s="15">
        <f t="shared" si="4"/>
        <v>145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25</v>
      </c>
      <c r="P54" s="16">
        <f t="shared" si="10"/>
        <v>0</v>
      </c>
      <c r="Q54" s="17">
        <f t="shared" si="5"/>
        <v>145</v>
      </c>
    </row>
    <row r="55" spans="1:17">
      <c r="A55" s="8" t="s">
        <v>97</v>
      </c>
      <c r="B55" s="15">
        <f>'[1]14'!B57</f>
        <v>120</v>
      </c>
      <c r="C55" s="16">
        <f>'[1]14'!C57</f>
        <v>0</v>
      </c>
      <c r="D55" s="16">
        <f>'[1]14'!D57</f>
        <v>180</v>
      </c>
      <c r="E55" s="16">
        <f>'[1]14'!E57</f>
        <v>0</v>
      </c>
      <c r="F55" s="15">
        <f t="shared" si="6"/>
        <v>300</v>
      </c>
      <c r="G55" s="15">
        <f>'[1]14'!H57</f>
        <v>120</v>
      </c>
      <c r="H55" s="16">
        <f>'[1]14'!I57</f>
        <v>0</v>
      </c>
      <c r="I55" s="16">
        <f>'[1]14'!J57</f>
        <v>25</v>
      </c>
      <c r="J55" s="16">
        <f>'[1]14'!K57</f>
        <v>0</v>
      </c>
      <c r="K55" s="15">
        <f t="shared" si="4"/>
        <v>145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25</v>
      </c>
      <c r="P55" s="16">
        <f t="shared" si="10"/>
        <v>0</v>
      </c>
      <c r="Q55" s="17">
        <f t="shared" si="5"/>
        <v>145</v>
      </c>
    </row>
    <row r="56" spans="1:17">
      <c r="A56" s="8" t="s">
        <v>98</v>
      </c>
      <c r="B56" s="15">
        <f>'[1]14'!B58</f>
        <v>120</v>
      </c>
      <c r="C56" s="16">
        <f>'[1]14'!C58</f>
        <v>0</v>
      </c>
      <c r="D56" s="16">
        <f>'[1]14'!D58</f>
        <v>180</v>
      </c>
      <c r="E56" s="16">
        <f>'[1]14'!E58</f>
        <v>0</v>
      </c>
      <c r="F56" s="15">
        <f t="shared" si="6"/>
        <v>300</v>
      </c>
      <c r="G56" s="15">
        <f>'[1]14'!H58</f>
        <v>120</v>
      </c>
      <c r="H56" s="16">
        <f>'[1]14'!I58</f>
        <v>0</v>
      </c>
      <c r="I56" s="16">
        <f>'[1]14'!J58</f>
        <v>25</v>
      </c>
      <c r="J56" s="16">
        <f>'[1]14'!K58</f>
        <v>0</v>
      </c>
      <c r="K56" s="15">
        <f t="shared" si="4"/>
        <v>145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25</v>
      </c>
      <c r="P56" s="16">
        <f t="shared" si="10"/>
        <v>0</v>
      </c>
      <c r="Q56" s="17">
        <f t="shared" si="5"/>
        <v>145</v>
      </c>
    </row>
    <row r="57" spans="1:17">
      <c r="A57" s="8" t="s">
        <v>99</v>
      </c>
      <c r="B57" s="15">
        <f>'[1]14'!B59</f>
        <v>120</v>
      </c>
      <c r="C57" s="16">
        <f>'[1]14'!C59</f>
        <v>0</v>
      </c>
      <c r="D57" s="16">
        <f>'[1]14'!D59</f>
        <v>180</v>
      </c>
      <c r="E57" s="16">
        <f>'[1]14'!E59</f>
        <v>0</v>
      </c>
      <c r="F57" s="15">
        <f t="shared" si="6"/>
        <v>300</v>
      </c>
      <c r="G57" s="15">
        <f>'[1]14'!H59</f>
        <v>120</v>
      </c>
      <c r="H57" s="16">
        <f>'[1]14'!I59</f>
        <v>0</v>
      </c>
      <c r="I57" s="16">
        <f>'[1]14'!J59</f>
        <v>25</v>
      </c>
      <c r="J57" s="16">
        <f>'[1]14'!K59</f>
        <v>0</v>
      </c>
      <c r="K57" s="15">
        <f t="shared" si="4"/>
        <v>145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25</v>
      </c>
      <c r="P57" s="16">
        <f t="shared" si="10"/>
        <v>0</v>
      </c>
      <c r="Q57" s="17">
        <f t="shared" si="5"/>
        <v>145</v>
      </c>
    </row>
    <row r="58" spans="1:17">
      <c r="A58" s="8" t="s">
        <v>100</v>
      </c>
      <c r="B58" s="15">
        <f>'[1]14'!B60</f>
        <v>120</v>
      </c>
      <c r="C58" s="16">
        <f>'[1]14'!C60</f>
        <v>0</v>
      </c>
      <c r="D58" s="16">
        <f>'[1]14'!D60</f>
        <v>180</v>
      </c>
      <c r="E58" s="16">
        <f>'[1]14'!E60</f>
        <v>0</v>
      </c>
      <c r="F58" s="15">
        <f t="shared" si="6"/>
        <v>300</v>
      </c>
      <c r="G58" s="15">
        <f>'[1]14'!H60</f>
        <v>120</v>
      </c>
      <c r="H58" s="16">
        <f>'[1]14'!I60</f>
        <v>0</v>
      </c>
      <c r="I58" s="16">
        <f>'[1]14'!J60</f>
        <v>25</v>
      </c>
      <c r="J58" s="16">
        <f>'[1]14'!K60</f>
        <v>0</v>
      </c>
      <c r="K58" s="15">
        <f t="shared" si="4"/>
        <v>145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25</v>
      </c>
      <c r="P58" s="16">
        <f t="shared" si="10"/>
        <v>0</v>
      </c>
      <c r="Q58" s="17">
        <f t="shared" si="5"/>
        <v>145</v>
      </c>
    </row>
    <row r="59" spans="1:17">
      <c r="A59" s="8" t="s">
        <v>101</v>
      </c>
      <c r="B59" s="15">
        <f>'[1]14'!B61</f>
        <v>120</v>
      </c>
      <c r="C59" s="16">
        <f>'[1]14'!C61</f>
        <v>0</v>
      </c>
      <c r="D59" s="16">
        <f>'[1]14'!D61</f>
        <v>180</v>
      </c>
      <c r="E59" s="16">
        <f>'[1]14'!E61</f>
        <v>0</v>
      </c>
      <c r="F59" s="15">
        <f t="shared" si="6"/>
        <v>300</v>
      </c>
      <c r="G59" s="15">
        <f>'[1]14'!H61</f>
        <v>120</v>
      </c>
      <c r="H59" s="16">
        <f>'[1]14'!I61</f>
        <v>0</v>
      </c>
      <c r="I59" s="16">
        <f>'[1]14'!J61</f>
        <v>25</v>
      </c>
      <c r="J59" s="16">
        <f>'[1]14'!K61</f>
        <v>0</v>
      </c>
      <c r="K59" s="15">
        <f t="shared" si="4"/>
        <v>145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25</v>
      </c>
      <c r="P59" s="16">
        <f t="shared" si="10"/>
        <v>0</v>
      </c>
      <c r="Q59" s="17">
        <f t="shared" si="5"/>
        <v>145</v>
      </c>
    </row>
    <row r="60" spans="1:17">
      <c r="A60" s="8" t="s">
        <v>102</v>
      </c>
      <c r="B60" s="15">
        <f>'[1]14'!B62</f>
        <v>120</v>
      </c>
      <c r="C60" s="16">
        <f>'[1]14'!C62</f>
        <v>0</v>
      </c>
      <c r="D60" s="16">
        <f>'[1]14'!D62</f>
        <v>180</v>
      </c>
      <c r="E60" s="16">
        <f>'[1]14'!E62</f>
        <v>0</v>
      </c>
      <c r="F60" s="15">
        <f t="shared" si="6"/>
        <v>300</v>
      </c>
      <c r="G60" s="15">
        <f>'[1]14'!H62</f>
        <v>120</v>
      </c>
      <c r="H60" s="16">
        <f>'[1]14'!I62</f>
        <v>0</v>
      </c>
      <c r="I60" s="16">
        <f>'[1]14'!J62</f>
        <v>25</v>
      </c>
      <c r="J60" s="16">
        <f>'[1]14'!K62</f>
        <v>0</v>
      </c>
      <c r="K60" s="15">
        <f t="shared" si="4"/>
        <v>145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25</v>
      </c>
      <c r="P60" s="16">
        <f t="shared" si="10"/>
        <v>0</v>
      </c>
      <c r="Q60" s="17">
        <f t="shared" si="5"/>
        <v>145</v>
      </c>
    </row>
    <row r="61" spans="1:17">
      <c r="A61" s="8" t="s">
        <v>103</v>
      </c>
      <c r="B61" s="15">
        <f>'[1]14'!B63</f>
        <v>120</v>
      </c>
      <c r="C61" s="16">
        <f>'[1]14'!C63</f>
        <v>0</v>
      </c>
      <c r="D61" s="16">
        <f>'[1]14'!D63</f>
        <v>180</v>
      </c>
      <c r="E61" s="16">
        <f>'[1]14'!E63</f>
        <v>0</v>
      </c>
      <c r="F61" s="15">
        <f t="shared" si="6"/>
        <v>300</v>
      </c>
      <c r="G61" s="15">
        <f>'[1]14'!H63</f>
        <v>120</v>
      </c>
      <c r="H61" s="16">
        <f>'[1]14'!I63</f>
        <v>0</v>
      </c>
      <c r="I61" s="16">
        <f>'[1]14'!J63</f>
        <v>25</v>
      </c>
      <c r="J61" s="16">
        <f>'[1]14'!K63</f>
        <v>0</v>
      </c>
      <c r="K61" s="15">
        <f t="shared" si="4"/>
        <v>145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25</v>
      </c>
      <c r="P61" s="16">
        <f t="shared" si="10"/>
        <v>0</v>
      </c>
      <c r="Q61" s="17">
        <f t="shared" si="5"/>
        <v>145</v>
      </c>
    </row>
    <row r="62" spans="1:17">
      <c r="A62" s="8" t="s">
        <v>104</v>
      </c>
      <c r="B62" s="15">
        <f>'[1]14'!B64</f>
        <v>120</v>
      </c>
      <c r="C62" s="16">
        <f>'[1]14'!C64</f>
        <v>0</v>
      </c>
      <c r="D62" s="16">
        <f>'[1]14'!D64</f>
        <v>180</v>
      </c>
      <c r="E62" s="16">
        <f>'[1]14'!E64</f>
        <v>0</v>
      </c>
      <c r="F62" s="15">
        <f t="shared" si="6"/>
        <v>300</v>
      </c>
      <c r="G62" s="15">
        <f>'[1]14'!H64</f>
        <v>120</v>
      </c>
      <c r="H62" s="16">
        <f>'[1]14'!I64</f>
        <v>0</v>
      </c>
      <c r="I62" s="16">
        <f>'[1]14'!J64</f>
        <v>25</v>
      </c>
      <c r="J62" s="16">
        <f>'[1]14'!K64</f>
        <v>0</v>
      </c>
      <c r="K62" s="15">
        <f t="shared" si="4"/>
        <v>145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25</v>
      </c>
      <c r="P62" s="16">
        <f t="shared" si="10"/>
        <v>0</v>
      </c>
      <c r="Q62" s="17">
        <f t="shared" si="5"/>
        <v>145</v>
      </c>
    </row>
    <row r="63" spans="1:17">
      <c r="A63" s="8" t="s">
        <v>105</v>
      </c>
      <c r="B63" s="15">
        <f>'[1]14'!B65</f>
        <v>120</v>
      </c>
      <c r="C63" s="16">
        <f>'[1]14'!C65</f>
        <v>0</v>
      </c>
      <c r="D63" s="16">
        <f>'[1]14'!D65</f>
        <v>180</v>
      </c>
      <c r="E63" s="16">
        <f>'[1]14'!E65</f>
        <v>0</v>
      </c>
      <c r="F63" s="15">
        <f t="shared" si="6"/>
        <v>300</v>
      </c>
      <c r="G63" s="15">
        <f>'[1]14'!H65</f>
        <v>120</v>
      </c>
      <c r="H63" s="16">
        <f>'[1]14'!I65</f>
        <v>0</v>
      </c>
      <c r="I63" s="16">
        <f>'[1]14'!J65</f>
        <v>27</v>
      </c>
      <c r="J63" s="16">
        <f>'[1]14'!K65</f>
        <v>0</v>
      </c>
      <c r="K63" s="15">
        <f t="shared" si="4"/>
        <v>147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27</v>
      </c>
      <c r="P63" s="16">
        <f t="shared" si="10"/>
        <v>0</v>
      </c>
      <c r="Q63" s="17">
        <f t="shared" si="5"/>
        <v>147</v>
      </c>
    </row>
    <row r="64" spans="1:17">
      <c r="A64" s="8" t="s">
        <v>106</v>
      </c>
      <c r="B64" s="15">
        <f>'[1]14'!B66</f>
        <v>120</v>
      </c>
      <c r="C64" s="16">
        <f>'[1]14'!C66</f>
        <v>0</v>
      </c>
      <c r="D64" s="16">
        <f>'[1]14'!D66</f>
        <v>180</v>
      </c>
      <c r="E64" s="16">
        <f>'[1]14'!E66</f>
        <v>0</v>
      </c>
      <c r="F64" s="15">
        <f t="shared" si="6"/>
        <v>300</v>
      </c>
      <c r="G64" s="15">
        <f>'[1]14'!H66</f>
        <v>120</v>
      </c>
      <c r="H64" s="16">
        <f>'[1]14'!I66</f>
        <v>0</v>
      </c>
      <c r="I64" s="16">
        <f>'[1]14'!J66</f>
        <v>27</v>
      </c>
      <c r="J64" s="16">
        <f>'[1]14'!K66</f>
        <v>0</v>
      </c>
      <c r="K64" s="15">
        <f t="shared" si="4"/>
        <v>147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27</v>
      </c>
      <c r="P64" s="16">
        <f t="shared" si="10"/>
        <v>0</v>
      </c>
      <c r="Q64" s="17">
        <f t="shared" si="5"/>
        <v>147</v>
      </c>
    </row>
    <row r="65" spans="1:19">
      <c r="A65" s="8" t="s">
        <v>107</v>
      </c>
      <c r="B65" s="15">
        <f>'[1]14'!B67</f>
        <v>120</v>
      </c>
      <c r="C65" s="16">
        <f>'[1]14'!C67</f>
        <v>0</v>
      </c>
      <c r="D65" s="16">
        <f>'[1]14'!D67</f>
        <v>180</v>
      </c>
      <c r="E65" s="16">
        <f>'[1]14'!E67</f>
        <v>0</v>
      </c>
      <c r="F65" s="15">
        <f t="shared" si="6"/>
        <v>300</v>
      </c>
      <c r="G65" s="15">
        <f>'[1]14'!H67</f>
        <v>120</v>
      </c>
      <c r="H65" s="16">
        <f>'[1]14'!I67</f>
        <v>0</v>
      </c>
      <c r="I65" s="16">
        <f>'[1]14'!J67</f>
        <v>27</v>
      </c>
      <c r="J65" s="16">
        <f>'[1]14'!K67</f>
        <v>0</v>
      </c>
      <c r="K65" s="15">
        <f t="shared" si="4"/>
        <v>147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27</v>
      </c>
      <c r="P65" s="16">
        <f t="shared" si="10"/>
        <v>0</v>
      </c>
      <c r="Q65" s="17">
        <f t="shared" si="5"/>
        <v>147</v>
      </c>
    </row>
    <row r="66" spans="1:19">
      <c r="A66" s="8" t="s">
        <v>108</v>
      </c>
      <c r="B66" s="15">
        <f>'[1]14'!B68</f>
        <v>120</v>
      </c>
      <c r="C66" s="16">
        <f>'[1]14'!C68</f>
        <v>0</v>
      </c>
      <c r="D66" s="16">
        <f>'[1]14'!D68</f>
        <v>180</v>
      </c>
      <c r="E66" s="16">
        <f>'[1]14'!E68</f>
        <v>0</v>
      </c>
      <c r="F66" s="15">
        <f t="shared" si="6"/>
        <v>300</v>
      </c>
      <c r="G66" s="15">
        <f>'[1]14'!H68</f>
        <v>120</v>
      </c>
      <c r="H66" s="16">
        <f>'[1]14'!I68</f>
        <v>0</v>
      </c>
      <c r="I66" s="16">
        <f>'[1]14'!J68</f>
        <v>33</v>
      </c>
      <c r="J66" s="16">
        <f>'[1]14'!K68</f>
        <v>0</v>
      </c>
      <c r="K66" s="15">
        <f t="shared" si="4"/>
        <v>153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33</v>
      </c>
      <c r="P66" s="16">
        <f t="shared" si="10"/>
        <v>0</v>
      </c>
      <c r="Q66" s="17">
        <f t="shared" si="5"/>
        <v>153</v>
      </c>
    </row>
    <row r="67" spans="1:19">
      <c r="A67" s="8" t="s">
        <v>109</v>
      </c>
      <c r="B67" s="15">
        <f>'[1]14'!B69</f>
        <v>120</v>
      </c>
      <c r="C67" s="16">
        <f>'[1]14'!C69</f>
        <v>0</v>
      </c>
      <c r="D67" s="16">
        <f>'[1]14'!D69</f>
        <v>180</v>
      </c>
      <c r="E67" s="16">
        <f>'[1]14'!E69</f>
        <v>0</v>
      </c>
      <c r="F67" s="15">
        <f t="shared" si="6"/>
        <v>300</v>
      </c>
      <c r="G67" s="15">
        <f>'[1]14'!H69</f>
        <v>120</v>
      </c>
      <c r="H67" s="16">
        <f>'[1]14'!I69</f>
        <v>0</v>
      </c>
      <c r="I67" s="16">
        <f>'[1]14'!J69</f>
        <v>33</v>
      </c>
      <c r="J67" s="16">
        <f>'[1]14'!K69</f>
        <v>0</v>
      </c>
      <c r="K67" s="15">
        <f t="shared" si="4"/>
        <v>153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33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153</v>
      </c>
    </row>
    <row r="68" spans="1:19">
      <c r="A68" s="8" t="s">
        <v>110</v>
      </c>
      <c r="B68" s="15">
        <f>'[1]14'!B70</f>
        <v>120</v>
      </c>
      <c r="C68" s="16">
        <f>'[1]14'!C70</f>
        <v>0</v>
      </c>
      <c r="D68" s="16">
        <f>'[1]14'!D70</f>
        <v>180</v>
      </c>
      <c r="E68" s="16">
        <f>'[1]14'!E70</f>
        <v>0</v>
      </c>
      <c r="F68" s="15">
        <f t="shared" si="6"/>
        <v>300</v>
      </c>
      <c r="G68" s="15">
        <f>'[1]14'!H70</f>
        <v>120</v>
      </c>
      <c r="H68" s="16">
        <f>'[1]14'!I70</f>
        <v>0</v>
      </c>
      <c r="I68" s="16">
        <f>'[1]14'!J70</f>
        <v>33</v>
      </c>
      <c r="J68" s="16">
        <f>'[1]14'!K70</f>
        <v>0</v>
      </c>
      <c r="K68" s="15">
        <f t="shared" ref="K68:K98" si="15">SUM(G68:J68)</f>
        <v>153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33</v>
      </c>
      <c r="P68" s="16">
        <f t="shared" si="14"/>
        <v>0</v>
      </c>
      <c r="Q68" s="17">
        <f t="shared" ref="Q68:Q98" si="16">SUM(M68:P68)</f>
        <v>153</v>
      </c>
    </row>
    <row r="69" spans="1:19">
      <c r="A69" s="8" t="s">
        <v>111</v>
      </c>
      <c r="B69" s="15">
        <f>'[1]14'!B71</f>
        <v>120</v>
      </c>
      <c r="C69" s="16">
        <f>'[1]14'!C71</f>
        <v>0</v>
      </c>
      <c r="D69" s="16">
        <f>'[1]14'!D71</f>
        <v>180</v>
      </c>
      <c r="E69" s="16">
        <f>'[1]14'!E71</f>
        <v>0</v>
      </c>
      <c r="F69" s="15">
        <f t="shared" ref="F69:F98" si="17">SUM(B69:E69)</f>
        <v>300</v>
      </c>
      <c r="G69" s="15">
        <f>'[1]14'!H71</f>
        <v>120</v>
      </c>
      <c r="H69" s="16">
        <f>'[1]14'!I71</f>
        <v>0</v>
      </c>
      <c r="I69" s="16">
        <f>'[1]14'!J71</f>
        <v>33</v>
      </c>
      <c r="J69" s="16">
        <f>'[1]14'!K71</f>
        <v>0</v>
      </c>
      <c r="K69" s="15">
        <f t="shared" si="15"/>
        <v>153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33</v>
      </c>
      <c r="P69" s="16">
        <f t="shared" si="14"/>
        <v>0</v>
      </c>
      <c r="Q69" s="17">
        <f t="shared" si="16"/>
        <v>153</v>
      </c>
      <c r="S69">
        <f>96*4</f>
        <v>384</v>
      </c>
    </row>
    <row r="70" spans="1:19">
      <c r="A70" s="8" t="s">
        <v>112</v>
      </c>
      <c r="B70" s="15">
        <f>'[1]14'!B72</f>
        <v>120</v>
      </c>
      <c r="C70" s="16">
        <f>'[1]14'!C72</f>
        <v>0</v>
      </c>
      <c r="D70" s="16">
        <f>'[1]14'!D72</f>
        <v>180</v>
      </c>
      <c r="E70" s="16">
        <f>'[1]14'!E72</f>
        <v>0</v>
      </c>
      <c r="F70" s="15">
        <f t="shared" si="17"/>
        <v>300</v>
      </c>
      <c r="G70" s="15">
        <f>'[1]14'!H72</f>
        <v>120</v>
      </c>
      <c r="H70" s="16">
        <f>'[1]14'!I72</f>
        <v>0</v>
      </c>
      <c r="I70" s="16">
        <f>'[1]14'!J72</f>
        <v>33</v>
      </c>
      <c r="J70" s="16">
        <f>'[1]14'!K72</f>
        <v>0</v>
      </c>
      <c r="K70" s="15">
        <f t="shared" si="15"/>
        <v>153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33</v>
      </c>
      <c r="P70" s="16">
        <f t="shared" si="14"/>
        <v>0</v>
      </c>
      <c r="Q70" s="17">
        <f t="shared" si="16"/>
        <v>153</v>
      </c>
    </row>
    <row r="71" spans="1:19">
      <c r="A71" s="8" t="s">
        <v>113</v>
      </c>
      <c r="B71" s="15">
        <f>'[1]14'!B73</f>
        <v>120</v>
      </c>
      <c r="C71" s="16">
        <f>'[1]14'!C73</f>
        <v>0</v>
      </c>
      <c r="D71" s="16">
        <f>'[1]14'!D73</f>
        <v>187</v>
      </c>
      <c r="E71" s="16">
        <f>'[1]14'!E73</f>
        <v>0</v>
      </c>
      <c r="F71" s="15">
        <f t="shared" si="17"/>
        <v>307</v>
      </c>
      <c r="G71" s="15">
        <f>'[1]14'!H73</f>
        <v>120</v>
      </c>
      <c r="H71" s="16">
        <f>'[1]14'!I73</f>
        <v>0</v>
      </c>
      <c r="I71" s="16">
        <f>'[1]14'!J73</f>
        <v>31</v>
      </c>
      <c r="J71" s="16">
        <f>'[1]14'!K73</f>
        <v>0</v>
      </c>
      <c r="K71" s="15">
        <f t="shared" si="15"/>
        <v>151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31</v>
      </c>
      <c r="P71" s="16">
        <f t="shared" si="14"/>
        <v>0</v>
      </c>
      <c r="Q71" s="17">
        <f t="shared" si="16"/>
        <v>151</v>
      </c>
    </row>
    <row r="72" spans="1:19">
      <c r="A72" s="8" t="s">
        <v>114</v>
      </c>
      <c r="B72" s="15">
        <f>'[1]14'!B74</f>
        <v>120</v>
      </c>
      <c r="C72" s="16">
        <f>'[1]14'!C74</f>
        <v>0</v>
      </c>
      <c r="D72" s="16">
        <f>'[1]14'!D74</f>
        <v>187</v>
      </c>
      <c r="E72" s="16">
        <f>'[1]14'!E74</f>
        <v>0</v>
      </c>
      <c r="F72" s="15">
        <f t="shared" si="17"/>
        <v>307</v>
      </c>
      <c r="G72" s="15">
        <f>'[1]14'!H74</f>
        <v>120</v>
      </c>
      <c r="H72" s="16">
        <f>'[1]14'!I74</f>
        <v>0</v>
      </c>
      <c r="I72" s="16">
        <f>'[1]14'!J74</f>
        <v>31</v>
      </c>
      <c r="J72" s="16">
        <f>'[1]14'!K74</f>
        <v>0</v>
      </c>
      <c r="K72" s="15">
        <f t="shared" si="15"/>
        <v>151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31</v>
      </c>
      <c r="P72" s="16">
        <f t="shared" si="14"/>
        <v>0</v>
      </c>
      <c r="Q72" s="17">
        <f t="shared" si="16"/>
        <v>151</v>
      </c>
    </row>
    <row r="73" spans="1:19">
      <c r="A73" s="8" t="s">
        <v>115</v>
      </c>
      <c r="B73" s="15">
        <f>'[1]14'!B75</f>
        <v>120</v>
      </c>
      <c r="C73" s="16">
        <f>'[1]14'!C75</f>
        <v>0</v>
      </c>
      <c r="D73" s="16">
        <f>'[1]14'!D75</f>
        <v>187</v>
      </c>
      <c r="E73" s="16">
        <f>'[1]14'!E75</f>
        <v>0</v>
      </c>
      <c r="F73" s="15">
        <f t="shared" si="17"/>
        <v>307</v>
      </c>
      <c r="G73" s="15">
        <f>'[1]14'!H75</f>
        <v>120</v>
      </c>
      <c r="H73" s="16">
        <f>'[1]14'!I75</f>
        <v>0</v>
      </c>
      <c r="I73" s="16">
        <f>'[1]14'!J75</f>
        <v>31</v>
      </c>
      <c r="J73" s="16">
        <f>'[1]14'!K75</f>
        <v>0</v>
      </c>
      <c r="K73" s="15">
        <f t="shared" si="15"/>
        <v>151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31</v>
      </c>
      <c r="P73" s="16">
        <f t="shared" si="14"/>
        <v>0</v>
      </c>
      <c r="Q73" s="17">
        <f t="shared" si="16"/>
        <v>151</v>
      </c>
    </row>
    <row r="74" spans="1:19">
      <c r="A74" s="8" t="s">
        <v>116</v>
      </c>
      <c r="B74" s="15">
        <f>'[1]14'!B76</f>
        <v>120</v>
      </c>
      <c r="C74" s="16">
        <f>'[1]14'!C76</f>
        <v>0</v>
      </c>
      <c r="D74" s="16">
        <f>'[1]14'!D76</f>
        <v>187</v>
      </c>
      <c r="E74" s="16">
        <f>'[1]14'!E76</f>
        <v>0</v>
      </c>
      <c r="F74" s="15">
        <f t="shared" si="17"/>
        <v>307</v>
      </c>
      <c r="G74" s="15">
        <f>'[1]14'!H76</f>
        <v>120</v>
      </c>
      <c r="H74" s="16">
        <f>'[1]14'!I76</f>
        <v>0</v>
      </c>
      <c r="I74" s="16">
        <f>'[1]14'!J76</f>
        <v>31</v>
      </c>
      <c r="J74" s="16">
        <f>'[1]14'!K76</f>
        <v>0</v>
      </c>
      <c r="K74" s="15">
        <f t="shared" si="15"/>
        <v>151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31</v>
      </c>
      <c r="P74" s="16">
        <f t="shared" si="14"/>
        <v>0</v>
      </c>
      <c r="Q74" s="17">
        <f t="shared" si="16"/>
        <v>151</v>
      </c>
    </row>
    <row r="75" spans="1:19">
      <c r="A75" s="8" t="s">
        <v>117</v>
      </c>
      <c r="B75" s="15">
        <f>'[1]14'!B77</f>
        <v>120</v>
      </c>
      <c r="C75" s="16">
        <f>'[1]14'!C77</f>
        <v>0</v>
      </c>
      <c r="D75" s="16">
        <f>'[1]14'!D77</f>
        <v>187</v>
      </c>
      <c r="E75" s="16">
        <f>'[1]14'!E77</f>
        <v>0</v>
      </c>
      <c r="F75" s="15">
        <f t="shared" si="17"/>
        <v>307</v>
      </c>
      <c r="G75" s="15">
        <f>'[1]14'!H77</f>
        <v>120</v>
      </c>
      <c r="H75" s="16">
        <f>'[1]14'!I77</f>
        <v>0</v>
      </c>
      <c r="I75" s="16">
        <f>'[1]14'!J77</f>
        <v>31</v>
      </c>
      <c r="J75" s="16">
        <f>'[1]14'!K77</f>
        <v>0</v>
      </c>
      <c r="K75" s="15">
        <f t="shared" si="15"/>
        <v>151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31</v>
      </c>
      <c r="P75" s="16">
        <f t="shared" si="14"/>
        <v>0</v>
      </c>
      <c r="Q75" s="17">
        <f t="shared" si="16"/>
        <v>151</v>
      </c>
    </row>
    <row r="76" spans="1:19">
      <c r="A76" s="8" t="s">
        <v>118</v>
      </c>
      <c r="B76" s="15">
        <f>'[1]14'!B78</f>
        <v>120</v>
      </c>
      <c r="C76" s="16">
        <f>'[1]14'!C78</f>
        <v>0</v>
      </c>
      <c r="D76" s="16">
        <f>'[1]14'!D78</f>
        <v>187</v>
      </c>
      <c r="E76" s="16">
        <f>'[1]14'!E78</f>
        <v>0</v>
      </c>
      <c r="F76" s="15">
        <f t="shared" si="17"/>
        <v>307</v>
      </c>
      <c r="G76" s="15">
        <f>'[1]14'!H78</f>
        <v>120</v>
      </c>
      <c r="H76" s="16">
        <f>'[1]14'!I78</f>
        <v>0</v>
      </c>
      <c r="I76" s="16">
        <f>'[1]14'!J78</f>
        <v>31</v>
      </c>
      <c r="J76" s="16">
        <f>'[1]14'!K78</f>
        <v>0</v>
      </c>
      <c r="K76" s="15">
        <f t="shared" si="15"/>
        <v>151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31</v>
      </c>
      <c r="P76" s="16">
        <f t="shared" si="14"/>
        <v>0</v>
      </c>
      <c r="Q76" s="17">
        <f t="shared" si="16"/>
        <v>151</v>
      </c>
    </row>
    <row r="77" spans="1:19">
      <c r="A77" s="8" t="s">
        <v>119</v>
      </c>
      <c r="B77" s="15">
        <f>'[1]14'!B79</f>
        <v>120</v>
      </c>
      <c r="C77" s="16">
        <f>'[1]14'!C79</f>
        <v>0</v>
      </c>
      <c r="D77" s="16">
        <f>'[1]14'!D79</f>
        <v>187</v>
      </c>
      <c r="E77" s="16">
        <f>'[1]14'!E79</f>
        <v>0</v>
      </c>
      <c r="F77" s="15">
        <f t="shared" si="17"/>
        <v>307</v>
      </c>
      <c r="G77" s="15">
        <f>'[1]14'!H79</f>
        <v>120</v>
      </c>
      <c r="H77" s="16">
        <f>'[1]14'!I79</f>
        <v>0</v>
      </c>
      <c r="I77" s="16">
        <f>'[1]14'!J79</f>
        <v>31</v>
      </c>
      <c r="J77" s="16">
        <f>'[1]14'!K79</f>
        <v>0</v>
      </c>
      <c r="K77" s="15">
        <f t="shared" si="15"/>
        <v>151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31</v>
      </c>
      <c r="P77" s="16">
        <f t="shared" si="14"/>
        <v>0</v>
      </c>
      <c r="Q77" s="17">
        <f t="shared" si="16"/>
        <v>151</v>
      </c>
    </row>
    <row r="78" spans="1:19">
      <c r="A78" s="8" t="s">
        <v>120</v>
      </c>
      <c r="B78" s="15">
        <f>'[1]14'!B80</f>
        <v>120</v>
      </c>
      <c r="C78" s="16">
        <f>'[1]14'!C80</f>
        <v>0</v>
      </c>
      <c r="D78" s="16">
        <f>'[1]14'!D80</f>
        <v>187</v>
      </c>
      <c r="E78" s="16">
        <f>'[1]14'!E80</f>
        <v>0</v>
      </c>
      <c r="F78" s="15">
        <f t="shared" si="17"/>
        <v>307</v>
      </c>
      <c r="G78" s="15">
        <f>'[1]14'!H80</f>
        <v>120</v>
      </c>
      <c r="H78" s="16">
        <f>'[1]14'!I80</f>
        <v>0</v>
      </c>
      <c r="I78" s="16">
        <f>'[1]14'!J80</f>
        <v>31</v>
      </c>
      <c r="J78" s="16">
        <f>'[1]14'!K80</f>
        <v>0</v>
      </c>
      <c r="K78" s="15">
        <f t="shared" si="15"/>
        <v>151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31</v>
      </c>
      <c r="P78" s="16">
        <f t="shared" si="14"/>
        <v>0</v>
      </c>
      <c r="Q78" s="17">
        <f t="shared" si="16"/>
        <v>151</v>
      </c>
    </row>
    <row r="79" spans="1:19">
      <c r="A79" s="8" t="s">
        <v>121</v>
      </c>
      <c r="B79" s="15">
        <f>'[1]14'!B81</f>
        <v>120</v>
      </c>
      <c r="C79" s="16">
        <f>'[1]14'!C81</f>
        <v>0</v>
      </c>
      <c r="D79" s="16">
        <f>'[1]14'!D81</f>
        <v>187</v>
      </c>
      <c r="E79" s="16">
        <f>'[1]14'!E81</f>
        <v>0</v>
      </c>
      <c r="F79" s="15">
        <f t="shared" si="17"/>
        <v>307</v>
      </c>
      <c r="G79" s="15">
        <f>'[1]14'!H81</f>
        <v>120</v>
      </c>
      <c r="H79" s="16">
        <f>'[1]14'!I81</f>
        <v>0</v>
      </c>
      <c r="I79" s="16">
        <f>'[1]14'!J81</f>
        <v>31</v>
      </c>
      <c r="J79" s="16">
        <f>'[1]14'!K81</f>
        <v>0</v>
      </c>
      <c r="K79" s="15">
        <f t="shared" si="15"/>
        <v>151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31</v>
      </c>
      <c r="P79" s="16">
        <f t="shared" si="14"/>
        <v>0</v>
      </c>
      <c r="Q79" s="17">
        <f t="shared" si="16"/>
        <v>151</v>
      </c>
    </row>
    <row r="80" spans="1:19">
      <c r="A80" s="8" t="s">
        <v>122</v>
      </c>
      <c r="B80" s="15">
        <f>'[1]14'!B82</f>
        <v>120</v>
      </c>
      <c r="C80" s="16">
        <f>'[1]14'!C82</f>
        <v>0</v>
      </c>
      <c r="D80" s="16">
        <f>'[1]14'!D82</f>
        <v>187</v>
      </c>
      <c r="E80" s="16">
        <f>'[1]14'!E82</f>
        <v>0</v>
      </c>
      <c r="F80" s="15">
        <f t="shared" si="17"/>
        <v>307</v>
      </c>
      <c r="G80" s="15">
        <f>'[1]14'!H82</f>
        <v>120</v>
      </c>
      <c r="H80" s="16">
        <f>'[1]14'!I82</f>
        <v>0</v>
      </c>
      <c r="I80" s="16">
        <f>'[1]14'!J82</f>
        <v>31</v>
      </c>
      <c r="J80" s="16">
        <f>'[1]14'!K82</f>
        <v>0</v>
      </c>
      <c r="K80" s="15">
        <f t="shared" si="15"/>
        <v>151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31</v>
      </c>
      <c r="P80" s="16">
        <f t="shared" si="14"/>
        <v>0</v>
      </c>
      <c r="Q80" s="17">
        <f t="shared" si="16"/>
        <v>151</v>
      </c>
    </row>
    <row r="81" spans="1:17">
      <c r="A81" s="8" t="s">
        <v>123</v>
      </c>
      <c r="B81" s="15">
        <f>'[1]14'!B83</f>
        <v>120</v>
      </c>
      <c r="C81" s="16">
        <f>'[1]14'!C83</f>
        <v>0</v>
      </c>
      <c r="D81" s="16">
        <f>'[1]14'!D83</f>
        <v>187</v>
      </c>
      <c r="E81" s="16">
        <f>'[1]14'!E83</f>
        <v>0</v>
      </c>
      <c r="F81" s="15">
        <f t="shared" si="17"/>
        <v>307</v>
      </c>
      <c r="G81" s="15">
        <f>'[1]14'!H83</f>
        <v>120</v>
      </c>
      <c r="H81" s="16">
        <f>'[1]14'!I83</f>
        <v>0</v>
      </c>
      <c r="I81" s="16">
        <f>'[1]14'!J83</f>
        <v>31</v>
      </c>
      <c r="J81" s="16">
        <f>'[1]14'!K83</f>
        <v>0</v>
      </c>
      <c r="K81" s="15">
        <f t="shared" si="15"/>
        <v>151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31</v>
      </c>
      <c r="P81" s="16">
        <f t="shared" si="14"/>
        <v>0</v>
      </c>
      <c r="Q81" s="17">
        <f t="shared" si="16"/>
        <v>151</v>
      </c>
    </row>
    <row r="82" spans="1:17">
      <c r="A82" s="8" t="s">
        <v>124</v>
      </c>
      <c r="B82" s="15">
        <f>'[1]14'!B84</f>
        <v>120</v>
      </c>
      <c r="C82" s="16">
        <f>'[1]14'!C84</f>
        <v>0</v>
      </c>
      <c r="D82" s="16">
        <f>'[1]14'!D84</f>
        <v>187</v>
      </c>
      <c r="E82" s="16">
        <f>'[1]14'!E84</f>
        <v>0</v>
      </c>
      <c r="F82" s="15">
        <f t="shared" si="17"/>
        <v>307</v>
      </c>
      <c r="G82" s="15">
        <f>'[1]14'!H84</f>
        <v>120</v>
      </c>
      <c r="H82" s="16">
        <f>'[1]14'!I84</f>
        <v>0</v>
      </c>
      <c r="I82" s="16">
        <f>'[1]14'!J84</f>
        <v>31</v>
      </c>
      <c r="J82" s="16">
        <f>'[1]14'!K84</f>
        <v>0</v>
      </c>
      <c r="K82" s="15">
        <f t="shared" si="15"/>
        <v>151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31</v>
      </c>
      <c r="P82" s="16">
        <f t="shared" si="14"/>
        <v>0</v>
      </c>
      <c r="Q82" s="17">
        <f t="shared" si="16"/>
        <v>151</v>
      </c>
    </row>
    <row r="83" spans="1:17">
      <c r="A83" s="8" t="s">
        <v>125</v>
      </c>
      <c r="B83" s="15">
        <f>'[1]14'!B85</f>
        <v>120</v>
      </c>
      <c r="C83" s="16">
        <f>'[1]14'!C85</f>
        <v>0</v>
      </c>
      <c r="D83" s="16">
        <f>'[1]14'!D85</f>
        <v>187</v>
      </c>
      <c r="E83" s="16">
        <f>'[1]14'!E85</f>
        <v>0</v>
      </c>
      <c r="F83" s="15">
        <f t="shared" si="17"/>
        <v>307</v>
      </c>
      <c r="G83" s="15">
        <f>'[1]14'!H85</f>
        <v>120</v>
      </c>
      <c r="H83" s="16">
        <f>'[1]14'!I85</f>
        <v>0</v>
      </c>
      <c r="I83" s="16">
        <f>'[1]14'!J85</f>
        <v>31</v>
      </c>
      <c r="J83" s="16">
        <f>'[1]14'!K85</f>
        <v>0</v>
      </c>
      <c r="K83" s="15">
        <f t="shared" si="15"/>
        <v>151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31</v>
      </c>
      <c r="P83" s="16">
        <f t="shared" si="14"/>
        <v>0</v>
      </c>
      <c r="Q83" s="17">
        <f t="shared" si="16"/>
        <v>151</v>
      </c>
    </row>
    <row r="84" spans="1:17">
      <c r="A84" s="8" t="s">
        <v>126</v>
      </c>
      <c r="B84" s="15">
        <f>'[1]14'!B86</f>
        <v>120</v>
      </c>
      <c r="C84" s="16">
        <f>'[1]14'!C86</f>
        <v>0</v>
      </c>
      <c r="D84" s="16">
        <f>'[1]14'!D86</f>
        <v>187</v>
      </c>
      <c r="E84" s="16">
        <f>'[1]14'!E86</f>
        <v>0</v>
      </c>
      <c r="F84" s="15">
        <f t="shared" si="17"/>
        <v>307</v>
      </c>
      <c r="G84" s="15">
        <f>'[1]14'!H86</f>
        <v>120</v>
      </c>
      <c r="H84" s="16">
        <f>'[1]14'!I86</f>
        <v>0</v>
      </c>
      <c r="I84" s="16">
        <f>'[1]14'!J86</f>
        <v>31</v>
      </c>
      <c r="J84" s="16">
        <f>'[1]14'!K86</f>
        <v>0</v>
      </c>
      <c r="K84" s="15">
        <f t="shared" si="15"/>
        <v>151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31</v>
      </c>
      <c r="P84" s="16">
        <f t="shared" si="14"/>
        <v>0</v>
      </c>
      <c r="Q84" s="17">
        <f t="shared" si="16"/>
        <v>151</v>
      </c>
    </row>
    <row r="85" spans="1:17">
      <c r="A85" s="8" t="s">
        <v>127</v>
      </c>
      <c r="B85" s="15">
        <f>'[1]14'!B87</f>
        <v>120</v>
      </c>
      <c r="C85" s="16">
        <f>'[1]14'!C87</f>
        <v>0</v>
      </c>
      <c r="D85" s="16">
        <f>'[1]14'!D87</f>
        <v>187</v>
      </c>
      <c r="E85" s="16">
        <f>'[1]14'!E87</f>
        <v>0</v>
      </c>
      <c r="F85" s="15">
        <f t="shared" si="17"/>
        <v>307</v>
      </c>
      <c r="G85" s="15">
        <f>'[1]14'!H87</f>
        <v>120</v>
      </c>
      <c r="H85" s="16">
        <f>'[1]14'!I87</f>
        <v>0</v>
      </c>
      <c r="I85" s="16">
        <f>'[1]14'!J87</f>
        <v>31</v>
      </c>
      <c r="J85" s="16">
        <f>'[1]14'!K87</f>
        <v>0</v>
      </c>
      <c r="K85" s="15">
        <f t="shared" si="15"/>
        <v>151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31</v>
      </c>
      <c r="P85" s="16">
        <f t="shared" si="14"/>
        <v>0</v>
      </c>
      <c r="Q85" s="17">
        <f t="shared" si="16"/>
        <v>151</v>
      </c>
    </row>
    <row r="86" spans="1:17">
      <c r="A86" s="8" t="s">
        <v>128</v>
      </c>
      <c r="B86" s="15">
        <f>'[1]14'!B88</f>
        <v>120</v>
      </c>
      <c r="C86" s="16">
        <f>'[1]14'!C88</f>
        <v>0</v>
      </c>
      <c r="D86" s="16">
        <f>'[1]14'!D88</f>
        <v>187</v>
      </c>
      <c r="E86" s="16">
        <f>'[1]14'!E88</f>
        <v>0</v>
      </c>
      <c r="F86" s="15">
        <f t="shared" si="17"/>
        <v>307</v>
      </c>
      <c r="G86" s="15">
        <f>'[1]14'!H88</f>
        <v>120</v>
      </c>
      <c r="H86" s="16">
        <f>'[1]14'!I88</f>
        <v>0</v>
      </c>
      <c r="I86" s="16">
        <f>'[1]14'!J88</f>
        <v>31</v>
      </c>
      <c r="J86" s="16">
        <f>'[1]14'!K88</f>
        <v>0</v>
      </c>
      <c r="K86" s="15">
        <f t="shared" si="15"/>
        <v>151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31</v>
      </c>
      <c r="P86" s="16">
        <f t="shared" si="14"/>
        <v>0</v>
      </c>
      <c r="Q86" s="17">
        <f t="shared" si="16"/>
        <v>151</v>
      </c>
    </row>
    <row r="87" spans="1:17">
      <c r="A87" s="8" t="s">
        <v>129</v>
      </c>
      <c r="B87" s="15">
        <f>'[1]14'!B89</f>
        <v>120</v>
      </c>
      <c r="C87" s="16">
        <f>'[1]14'!C89</f>
        <v>0</v>
      </c>
      <c r="D87" s="16">
        <f>'[1]14'!D89</f>
        <v>187</v>
      </c>
      <c r="E87" s="16">
        <f>'[1]14'!E89</f>
        <v>0</v>
      </c>
      <c r="F87" s="15">
        <f t="shared" si="17"/>
        <v>307</v>
      </c>
      <c r="G87" s="15">
        <f>'[1]14'!H89</f>
        <v>120</v>
      </c>
      <c r="H87" s="16">
        <f>'[1]14'!I89</f>
        <v>0</v>
      </c>
      <c r="I87" s="16">
        <f>'[1]14'!J89</f>
        <v>31</v>
      </c>
      <c r="J87" s="16">
        <f>'[1]14'!K89</f>
        <v>0</v>
      </c>
      <c r="K87" s="15">
        <f t="shared" si="15"/>
        <v>151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31</v>
      </c>
      <c r="P87" s="16">
        <f t="shared" si="14"/>
        <v>0</v>
      </c>
      <c r="Q87" s="17">
        <f t="shared" si="16"/>
        <v>151</v>
      </c>
    </row>
    <row r="88" spans="1:17">
      <c r="A88" s="8" t="s">
        <v>130</v>
      </c>
      <c r="B88" s="15">
        <f>'[1]14'!B90</f>
        <v>120</v>
      </c>
      <c r="C88" s="16">
        <f>'[1]14'!C90</f>
        <v>0</v>
      </c>
      <c r="D88" s="16">
        <f>'[1]14'!D90</f>
        <v>187</v>
      </c>
      <c r="E88" s="16">
        <f>'[1]14'!E90</f>
        <v>0</v>
      </c>
      <c r="F88" s="15">
        <f t="shared" si="17"/>
        <v>307</v>
      </c>
      <c r="G88" s="15">
        <f>'[1]14'!H90</f>
        <v>120</v>
      </c>
      <c r="H88" s="16">
        <f>'[1]14'!I90</f>
        <v>0</v>
      </c>
      <c r="I88" s="16">
        <f>'[1]14'!J90</f>
        <v>31</v>
      </c>
      <c r="J88" s="16">
        <f>'[1]14'!K90</f>
        <v>0</v>
      </c>
      <c r="K88" s="15">
        <f t="shared" si="15"/>
        <v>151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31</v>
      </c>
      <c r="P88" s="16">
        <f t="shared" si="14"/>
        <v>0</v>
      </c>
      <c r="Q88" s="17">
        <f t="shared" si="16"/>
        <v>151</v>
      </c>
    </row>
    <row r="89" spans="1:17">
      <c r="A89" s="8" t="s">
        <v>131</v>
      </c>
      <c r="B89" s="15">
        <f>'[1]14'!B91</f>
        <v>120</v>
      </c>
      <c r="C89" s="16">
        <f>'[1]14'!C91</f>
        <v>0</v>
      </c>
      <c r="D89" s="16">
        <f>'[1]14'!D91</f>
        <v>187</v>
      </c>
      <c r="E89" s="16">
        <f>'[1]14'!E91</f>
        <v>0</v>
      </c>
      <c r="F89" s="15">
        <f t="shared" si="17"/>
        <v>307</v>
      </c>
      <c r="G89" s="15">
        <f>'[1]14'!H91</f>
        <v>120</v>
      </c>
      <c r="H89" s="16">
        <f>'[1]14'!I91</f>
        <v>0</v>
      </c>
      <c r="I89" s="16">
        <f>'[1]14'!J91</f>
        <v>31</v>
      </c>
      <c r="J89" s="16">
        <f>'[1]14'!K91</f>
        <v>0</v>
      </c>
      <c r="K89" s="15">
        <f t="shared" si="15"/>
        <v>151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31</v>
      </c>
      <c r="P89" s="16">
        <f t="shared" si="14"/>
        <v>0</v>
      </c>
      <c r="Q89" s="17">
        <f t="shared" si="16"/>
        <v>151</v>
      </c>
    </row>
    <row r="90" spans="1:17">
      <c r="A90" s="8" t="s">
        <v>132</v>
      </c>
      <c r="B90" s="15">
        <f>'[1]14'!B92</f>
        <v>120</v>
      </c>
      <c r="C90" s="16">
        <f>'[1]14'!C92</f>
        <v>0</v>
      </c>
      <c r="D90" s="16">
        <f>'[1]14'!D92</f>
        <v>187</v>
      </c>
      <c r="E90" s="16">
        <f>'[1]14'!E92</f>
        <v>0</v>
      </c>
      <c r="F90" s="15">
        <f t="shared" si="17"/>
        <v>307</v>
      </c>
      <c r="G90" s="15">
        <f>'[1]14'!H92</f>
        <v>120</v>
      </c>
      <c r="H90" s="16">
        <f>'[1]14'!I92</f>
        <v>0</v>
      </c>
      <c r="I90" s="16">
        <f>'[1]14'!J92</f>
        <v>31</v>
      </c>
      <c r="J90" s="16">
        <f>'[1]14'!K92</f>
        <v>0</v>
      </c>
      <c r="K90" s="15">
        <f t="shared" si="15"/>
        <v>151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31</v>
      </c>
      <c r="P90" s="16">
        <f t="shared" si="14"/>
        <v>0</v>
      </c>
      <c r="Q90" s="17">
        <f t="shared" si="16"/>
        <v>151</v>
      </c>
    </row>
    <row r="91" spans="1:17">
      <c r="A91" s="8" t="s">
        <v>133</v>
      </c>
      <c r="B91" s="15">
        <f>'[1]14'!B93</f>
        <v>120</v>
      </c>
      <c r="C91" s="16">
        <f>'[1]14'!C93</f>
        <v>0</v>
      </c>
      <c r="D91" s="16">
        <f>'[1]14'!D93</f>
        <v>187</v>
      </c>
      <c r="E91" s="16">
        <f>'[1]14'!E93</f>
        <v>0</v>
      </c>
      <c r="F91" s="15">
        <f t="shared" si="17"/>
        <v>307</v>
      </c>
      <c r="G91" s="15">
        <f>'[1]14'!H93</f>
        <v>120</v>
      </c>
      <c r="H91" s="16">
        <f>'[1]14'!I93</f>
        <v>0</v>
      </c>
      <c r="I91" s="16">
        <f>'[1]14'!J93</f>
        <v>31</v>
      </c>
      <c r="J91" s="16">
        <f>'[1]14'!K93</f>
        <v>0</v>
      </c>
      <c r="K91" s="15">
        <f t="shared" si="15"/>
        <v>151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31</v>
      </c>
      <c r="P91" s="16">
        <f t="shared" si="14"/>
        <v>0</v>
      </c>
      <c r="Q91" s="17">
        <f t="shared" si="16"/>
        <v>151</v>
      </c>
    </row>
    <row r="92" spans="1:17">
      <c r="A92" s="8" t="s">
        <v>134</v>
      </c>
      <c r="B92" s="15">
        <f>'[1]14'!B94</f>
        <v>120</v>
      </c>
      <c r="C92" s="16">
        <f>'[1]14'!C94</f>
        <v>0</v>
      </c>
      <c r="D92" s="16">
        <f>'[1]14'!D94</f>
        <v>187</v>
      </c>
      <c r="E92" s="16">
        <f>'[1]14'!E94</f>
        <v>0</v>
      </c>
      <c r="F92" s="15">
        <f t="shared" si="17"/>
        <v>307</v>
      </c>
      <c r="G92" s="15">
        <f>'[1]14'!H94</f>
        <v>120</v>
      </c>
      <c r="H92" s="16">
        <f>'[1]14'!I94</f>
        <v>0</v>
      </c>
      <c r="I92" s="16">
        <f>'[1]14'!J94</f>
        <v>31</v>
      </c>
      <c r="J92" s="16">
        <f>'[1]14'!K94</f>
        <v>0</v>
      </c>
      <c r="K92" s="15">
        <f t="shared" si="15"/>
        <v>151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31</v>
      </c>
      <c r="P92" s="16">
        <f t="shared" si="14"/>
        <v>0</v>
      </c>
      <c r="Q92" s="17">
        <f t="shared" si="16"/>
        <v>151</v>
      </c>
    </row>
    <row r="93" spans="1:17">
      <c r="A93" s="8" t="s">
        <v>135</v>
      </c>
      <c r="B93" s="15">
        <f>'[1]14'!B95</f>
        <v>120</v>
      </c>
      <c r="C93" s="16">
        <f>'[1]14'!C95</f>
        <v>0</v>
      </c>
      <c r="D93" s="16">
        <f>'[1]14'!D95</f>
        <v>187</v>
      </c>
      <c r="E93" s="16">
        <f>'[1]14'!E95</f>
        <v>0</v>
      </c>
      <c r="F93" s="15">
        <f t="shared" si="17"/>
        <v>307</v>
      </c>
      <c r="G93" s="15">
        <f>'[1]14'!H95</f>
        <v>120</v>
      </c>
      <c r="H93" s="16">
        <f>'[1]14'!I95</f>
        <v>0</v>
      </c>
      <c r="I93" s="16">
        <f>'[1]14'!J95</f>
        <v>31</v>
      </c>
      <c r="J93" s="16">
        <f>'[1]14'!K95</f>
        <v>0</v>
      </c>
      <c r="K93" s="15">
        <f t="shared" si="15"/>
        <v>151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31</v>
      </c>
      <c r="P93" s="16">
        <f t="shared" si="14"/>
        <v>0</v>
      </c>
      <c r="Q93" s="17">
        <f t="shared" si="16"/>
        <v>151</v>
      </c>
    </row>
    <row r="94" spans="1:17">
      <c r="A94" s="8" t="s">
        <v>136</v>
      </c>
      <c r="B94" s="15">
        <f>'[1]14'!B96</f>
        <v>120</v>
      </c>
      <c r="C94" s="16">
        <f>'[1]14'!C96</f>
        <v>0</v>
      </c>
      <c r="D94" s="16">
        <f>'[1]14'!D96</f>
        <v>187</v>
      </c>
      <c r="E94" s="16">
        <f>'[1]14'!E96</f>
        <v>0</v>
      </c>
      <c r="F94" s="15">
        <f t="shared" si="17"/>
        <v>307</v>
      </c>
      <c r="G94" s="15">
        <f>'[1]14'!H96</f>
        <v>120</v>
      </c>
      <c r="H94" s="16">
        <f>'[1]14'!I96</f>
        <v>0</v>
      </c>
      <c r="I94" s="16">
        <f>'[1]14'!J96</f>
        <v>31</v>
      </c>
      <c r="J94" s="16">
        <f>'[1]14'!K96</f>
        <v>0</v>
      </c>
      <c r="K94" s="15">
        <f t="shared" si="15"/>
        <v>151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31</v>
      </c>
      <c r="P94" s="16">
        <f t="shared" si="14"/>
        <v>0</v>
      </c>
      <c r="Q94" s="17">
        <f t="shared" si="16"/>
        <v>151</v>
      </c>
    </row>
    <row r="95" spans="1:17">
      <c r="A95" s="8" t="s">
        <v>137</v>
      </c>
      <c r="B95" s="15">
        <f>'[1]14'!B97</f>
        <v>120</v>
      </c>
      <c r="C95" s="16">
        <f>'[1]14'!C97</f>
        <v>0</v>
      </c>
      <c r="D95" s="16">
        <f>'[1]14'!D97</f>
        <v>187</v>
      </c>
      <c r="E95" s="16">
        <f>'[1]14'!E97</f>
        <v>0</v>
      </c>
      <c r="F95" s="15">
        <f t="shared" si="17"/>
        <v>307</v>
      </c>
      <c r="G95" s="15">
        <f>'[1]14'!H97</f>
        <v>120</v>
      </c>
      <c r="H95" s="16">
        <f>'[1]14'!I97</f>
        <v>0</v>
      </c>
      <c r="I95" s="16">
        <f>'[1]14'!J97</f>
        <v>31</v>
      </c>
      <c r="J95" s="16">
        <f>'[1]14'!K97</f>
        <v>0</v>
      </c>
      <c r="K95" s="15">
        <f t="shared" si="15"/>
        <v>151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31</v>
      </c>
      <c r="P95" s="16">
        <f t="shared" si="14"/>
        <v>0</v>
      </c>
      <c r="Q95" s="17">
        <f t="shared" si="16"/>
        <v>151</v>
      </c>
    </row>
    <row r="96" spans="1:17">
      <c r="A96" s="8" t="s">
        <v>138</v>
      </c>
      <c r="B96" s="15">
        <f>'[1]14'!B98</f>
        <v>120</v>
      </c>
      <c r="C96" s="16">
        <f>'[1]14'!C98</f>
        <v>0</v>
      </c>
      <c r="D96" s="16">
        <f>'[1]14'!D98</f>
        <v>187</v>
      </c>
      <c r="E96" s="16">
        <f>'[1]14'!E98</f>
        <v>0</v>
      </c>
      <c r="F96" s="15">
        <f t="shared" si="17"/>
        <v>307</v>
      </c>
      <c r="G96" s="15">
        <f>'[1]14'!H98</f>
        <v>120</v>
      </c>
      <c r="H96" s="16">
        <f>'[1]14'!I98</f>
        <v>0</v>
      </c>
      <c r="I96" s="16">
        <f>'[1]14'!J98</f>
        <v>31</v>
      </c>
      <c r="J96" s="16">
        <f>'[1]14'!K98</f>
        <v>0</v>
      </c>
      <c r="K96" s="15">
        <f t="shared" si="15"/>
        <v>151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31</v>
      </c>
      <c r="P96" s="16">
        <f t="shared" si="14"/>
        <v>0</v>
      </c>
      <c r="Q96" s="17">
        <f t="shared" si="16"/>
        <v>151</v>
      </c>
    </row>
    <row r="97" spans="1:17">
      <c r="A97" s="8" t="s">
        <v>139</v>
      </c>
      <c r="B97" s="15">
        <f>'[1]14'!B99</f>
        <v>120</v>
      </c>
      <c r="C97" s="16">
        <f>'[1]14'!C99</f>
        <v>0</v>
      </c>
      <c r="D97" s="16">
        <f>'[1]14'!D99</f>
        <v>187</v>
      </c>
      <c r="E97" s="16">
        <f>'[1]14'!E99</f>
        <v>0</v>
      </c>
      <c r="F97" s="15">
        <f t="shared" si="17"/>
        <v>307</v>
      </c>
      <c r="G97" s="15">
        <f>'[1]14'!H99</f>
        <v>120</v>
      </c>
      <c r="H97" s="16">
        <f>'[1]14'!I99</f>
        <v>0</v>
      </c>
      <c r="I97" s="16">
        <f>'[1]14'!J99</f>
        <v>31</v>
      </c>
      <c r="J97" s="16">
        <f>'[1]14'!K99</f>
        <v>0</v>
      </c>
      <c r="K97" s="15">
        <f t="shared" si="15"/>
        <v>151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31</v>
      </c>
      <c r="P97" s="16">
        <f t="shared" si="14"/>
        <v>0</v>
      </c>
      <c r="Q97" s="17">
        <f t="shared" si="16"/>
        <v>151</v>
      </c>
    </row>
    <row r="98" spans="1:17">
      <c r="A98" s="8" t="s">
        <v>140</v>
      </c>
      <c r="B98" s="15">
        <f>'[1]14'!B100</f>
        <v>120</v>
      </c>
      <c r="C98" s="16">
        <f>'[1]14'!C100</f>
        <v>0</v>
      </c>
      <c r="D98" s="16">
        <f>'[1]14'!D100</f>
        <v>187</v>
      </c>
      <c r="E98" s="16">
        <f>'[1]14'!E100</f>
        <v>0</v>
      </c>
      <c r="F98" s="15">
        <f t="shared" si="17"/>
        <v>307</v>
      </c>
      <c r="G98" s="15">
        <f>'[1]14'!H100</f>
        <v>120</v>
      </c>
      <c r="H98" s="16">
        <f>'[1]14'!I100</f>
        <v>0</v>
      </c>
      <c r="I98" s="16">
        <f>'[1]14'!J100</f>
        <v>31</v>
      </c>
      <c r="J98" s="16">
        <f>'[1]14'!K100</f>
        <v>0</v>
      </c>
      <c r="K98" s="15">
        <f t="shared" si="15"/>
        <v>151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31</v>
      </c>
      <c r="P98" s="16">
        <f t="shared" si="14"/>
        <v>0</v>
      </c>
      <c r="Q98" s="17">
        <f t="shared" si="16"/>
        <v>151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4.4390000000000001</v>
      </c>
      <c r="E99" s="15">
        <f t="shared" si="18"/>
        <v>0</v>
      </c>
      <c r="F99" s="15">
        <f t="shared" si="18"/>
        <v>7.319</v>
      </c>
      <c r="G99" s="15">
        <f t="shared" si="18"/>
        <v>2.88</v>
      </c>
      <c r="H99" s="15">
        <f t="shared" si="18"/>
        <v>0</v>
      </c>
      <c r="I99" s="15">
        <f t="shared" si="18"/>
        <v>0.72699999999999998</v>
      </c>
      <c r="J99" s="15">
        <f t="shared" si="18"/>
        <v>0</v>
      </c>
      <c r="K99" s="15">
        <f t="shared" si="18"/>
        <v>3.6070000000000002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0.72699999999999998</v>
      </c>
      <c r="P99" s="15">
        <f t="shared" si="18"/>
        <v>0</v>
      </c>
      <c r="Q99" s="15">
        <f t="shared" si="18"/>
        <v>3.6070000000000002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44756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0">
        <f>'[2]14'!B5</f>
        <v>84</v>
      </c>
      <c r="C3" s="201">
        <f>'[2]14'!C5</f>
        <v>0</v>
      </c>
      <c r="D3" s="201">
        <f>'[2]14'!D5</f>
        <v>0</v>
      </c>
      <c r="E3" s="201">
        <f>'[2]14'!E5</f>
        <v>0</v>
      </c>
      <c r="F3" s="15">
        <f>SUM(B3:E3)</f>
        <v>84</v>
      </c>
      <c r="G3" s="200">
        <f>'[2]14'!H5</f>
        <v>34</v>
      </c>
      <c r="H3" s="201">
        <f>'[2]14'!I5</f>
        <v>0</v>
      </c>
      <c r="I3" s="201">
        <f>'[2]14'!J5</f>
        <v>0</v>
      </c>
      <c r="J3" s="201">
        <f>'[2]14'!K5</f>
        <v>0</v>
      </c>
      <c r="K3" s="15">
        <f>SUM(G3:J3)</f>
        <v>34</v>
      </c>
      <c r="L3" s="18">
        <f>frq!C3</f>
        <v>1</v>
      </c>
      <c r="M3" s="167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</row>
    <row r="4" spans="1:18">
      <c r="A4" s="8" t="s">
        <v>46</v>
      </c>
      <c r="B4" s="200">
        <f>'[2]14'!B6</f>
        <v>84</v>
      </c>
      <c r="C4" s="201">
        <f>'[2]14'!C6</f>
        <v>0</v>
      </c>
      <c r="D4" s="201">
        <f>'[2]14'!D6</f>
        <v>0</v>
      </c>
      <c r="E4" s="201">
        <f>'[2]14'!E6</f>
        <v>0</v>
      </c>
      <c r="F4" s="15">
        <f>SUM(B4:E4)</f>
        <v>84</v>
      </c>
      <c r="G4" s="200">
        <f>'[2]14'!H6</f>
        <v>34</v>
      </c>
      <c r="H4" s="201">
        <f>'[2]14'!I6</f>
        <v>0</v>
      </c>
      <c r="I4" s="201">
        <f>'[2]14'!J6</f>
        <v>0</v>
      </c>
      <c r="J4" s="201">
        <f>'[2]14'!K6</f>
        <v>0</v>
      </c>
      <c r="K4" s="15">
        <f t="shared" ref="K4:K67" si="3">SUM(G4:J4)</f>
        <v>34</v>
      </c>
      <c r="L4" s="18">
        <f>frq!C4</f>
        <v>1</v>
      </c>
      <c r="M4" s="167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</row>
    <row r="5" spans="1:18">
      <c r="A5" s="8" t="s">
        <v>47</v>
      </c>
      <c r="B5" s="200">
        <f>'[2]14'!B7</f>
        <v>84</v>
      </c>
      <c r="C5" s="201">
        <f>'[2]14'!C7</f>
        <v>0</v>
      </c>
      <c r="D5" s="201">
        <f>'[2]14'!D7</f>
        <v>0</v>
      </c>
      <c r="E5" s="201">
        <f>'[2]14'!E7</f>
        <v>0</v>
      </c>
      <c r="F5" s="15">
        <f t="shared" ref="F5:F68" si="6">SUM(B5:E5)</f>
        <v>84</v>
      </c>
      <c r="G5" s="200">
        <f>'[2]14'!H7</f>
        <v>34</v>
      </c>
      <c r="H5" s="201">
        <f>'[2]14'!I7</f>
        <v>0</v>
      </c>
      <c r="I5" s="201">
        <f>'[2]14'!J7</f>
        <v>0</v>
      </c>
      <c r="J5" s="201">
        <f>'[2]14'!K7</f>
        <v>0</v>
      </c>
      <c r="K5" s="15">
        <f t="shared" si="3"/>
        <v>34</v>
      </c>
      <c r="L5" s="18">
        <f>frq!C5</f>
        <v>1</v>
      </c>
      <c r="M5" s="167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</row>
    <row r="6" spans="1:18">
      <c r="A6" s="8" t="s">
        <v>48</v>
      </c>
      <c r="B6" s="200">
        <f>'[2]14'!B8</f>
        <v>84</v>
      </c>
      <c r="C6" s="201">
        <f>'[2]14'!C8</f>
        <v>0</v>
      </c>
      <c r="D6" s="201">
        <f>'[2]14'!D8</f>
        <v>0</v>
      </c>
      <c r="E6" s="201">
        <f>'[2]14'!E8</f>
        <v>0</v>
      </c>
      <c r="F6" s="15">
        <f t="shared" si="6"/>
        <v>84</v>
      </c>
      <c r="G6" s="200">
        <f>'[2]14'!H8</f>
        <v>34</v>
      </c>
      <c r="H6" s="201">
        <f>'[2]14'!I8</f>
        <v>0</v>
      </c>
      <c r="I6" s="201">
        <f>'[2]14'!J8</f>
        <v>0</v>
      </c>
      <c r="J6" s="201">
        <f>'[2]14'!K8</f>
        <v>0</v>
      </c>
      <c r="K6" s="15">
        <f t="shared" si="3"/>
        <v>34</v>
      </c>
      <c r="L6" s="18">
        <f>frq!C6</f>
        <v>1</v>
      </c>
      <c r="M6" s="167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</row>
    <row r="7" spans="1:18">
      <c r="A7" s="8" t="s">
        <v>49</v>
      </c>
      <c r="B7" s="200">
        <f>'[2]14'!B9</f>
        <v>84</v>
      </c>
      <c r="C7" s="201">
        <f>'[2]14'!C9</f>
        <v>0</v>
      </c>
      <c r="D7" s="201">
        <f>'[2]14'!D9</f>
        <v>0</v>
      </c>
      <c r="E7" s="201">
        <f>'[2]14'!E9</f>
        <v>0</v>
      </c>
      <c r="F7" s="15">
        <f t="shared" si="6"/>
        <v>84</v>
      </c>
      <c r="G7" s="200">
        <f>'[2]14'!H9</f>
        <v>34</v>
      </c>
      <c r="H7" s="201">
        <f>'[2]14'!I9</f>
        <v>0</v>
      </c>
      <c r="I7" s="201">
        <f>'[2]14'!J9</f>
        <v>0</v>
      </c>
      <c r="J7" s="201">
        <f>'[2]14'!K9</f>
        <v>0</v>
      </c>
      <c r="K7" s="15">
        <f t="shared" si="3"/>
        <v>34</v>
      </c>
      <c r="L7" s="18">
        <f>frq!C7</f>
        <v>1</v>
      </c>
      <c r="M7" s="167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</row>
    <row r="8" spans="1:18">
      <c r="A8" s="8" t="s">
        <v>50</v>
      </c>
      <c r="B8" s="200">
        <f>'[2]14'!B10</f>
        <v>84</v>
      </c>
      <c r="C8" s="201">
        <f>'[2]14'!C10</f>
        <v>0</v>
      </c>
      <c r="D8" s="201">
        <f>'[2]14'!D10</f>
        <v>0</v>
      </c>
      <c r="E8" s="201">
        <f>'[2]14'!E10</f>
        <v>0</v>
      </c>
      <c r="F8" s="15">
        <f t="shared" si="6"/>
        <v>84</v>
      </c>
      <c r="G8" s="200">
        <f>'[2]14'!H10</f>
        <v>34</v>
      </c>
      <c r="H8" s="201">
        <f>'[2]14'!I10</f>
        <v>0</v>
      </c>
      <c r="I8" s="201">
        <f>'[2]14'!J10</f>
        <v>0</v>
      </c>
      <c r="J8" s="201">
        <f>'[2]14'!K10</f>
        <v>0</v>
      </c>
      <c r="K8" s="15">
        <f t="shared" si="3"/>
        <v>34</v>
      </c>
      <c r="L8" s="18">
        <f>frq!C8</f>
        <v>1</v>
      </c>
      <c r="M8" s="167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</row>
    <row r="9" spans="1:18">
      <c r="A9" s="8" t="s">
        <v>51</v>
      </c>
      <c r="B9" s="200">
        <f>'[2]14'!B11</f>
        <v>84</v>
      </c>
      <c r="C9" s="201">
        <f>'[2]14'!C11</f>
        <v>0</v>
      </c>
      <c r="D9" s="201">
        <f>'[2]14'!D11</f>
        <v>0</v>
      </c>
      <c r="E9" s="201">
        <f>'[2]14'!E11</f>
        <v>0</v>
      </c>
      <c r="F9" s="15">
        <f t="shared" si="6"/>
        <v>84</v>
      </c>
      <c r="G9" s="200">
        <f>'[2]14'!H11</f>
        <v>34</v>
      </c>
      <c r="H9" s="201">
        <f>'[2]14'!I11</f>
        <v>0</v>
      </c>
      <c r="I9" s="201">
        <f>'[2]14'!J11</f>
        <v>0</v>
      </c>
      <c r="J9" s="201">
        <f>'[2]14'!K11</f>
        <v>0</v>
      </c>
      <c r="K9" s="15">
        <f t="shared" si="3"/>
        <v>34</v>
      </c>
      <c r="L9" s="18">
        <f>frq!C9</f>
        <v>1</v>
      </c>
      <c r="M9" s="167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</row>
    <row r="10" spans="1:18">
      <c r="A10" s="8" t="s">
        <v>52</v>
      </c>
      <c r="B10" s="200">
        <f>'[2]14'!B12</f>
        <v>84</v>
      </c>
      <c r="C10" s="201">
        <f>'[2]14'!C12</f>
        <v>0</v>
      </c>
      <c r="D10" s="201">
        <f>'[2]14'!D12</f>
        <v>0</v>
      </c>
      <c r="E10" s="201">
        <f>'[2]14'!E12</f>
        <v>0</v>
      </c>
      <c r="F10" s="15">
        <f t="shared" si="6"/>
        <v>84</v>
      </c>
      <c r="G10" s="200">
        <f>'[2]14'!H12</f>
        <v>34</v>
      </c>
      <c r="H10" s="201">
        <f>'[2]14'!I12</f>
        <v>0</v>
      </c>
      <c r="I10" s="201">
        <f>'[2]14'!J12</f>
        <v>0</v>
      </c>
      <c r="J10" s="201">
        <f>'[2]14'!K12</f>
        <v>0</v>
      </c>
      <c r="K10" s="15">
        <f t="shared" si="3"/>
        <v>34</v>
      </c>
      <c r="L10" s="18">
        <f>frq!C10</f>
        <v>1</v>
      </c>
      <c r="M10" s="167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</row>
    <row r="11" spans="1:18">
      <c r="A11" s="8" t="s">
        <v>53</v>
      </c>
      <c r="B11" s="200">
        <f>'[2]14'!B13</f>
        <v>84</v>
      </c>
      <c r="C11" s="201">
        <f>'[2]14'!C13</f>
        <v>0</v>
      </c>
      <c r="D11" s="201">
        <f>'[2]14'!D13</f>
        <v>0</v>
      </c>
      <c r="E11" s="201">
        <f>'[2]14'!E13</f>
        <v>0</v>
      </c>
      <c r="F11" s="15">
        <f t="shared" si="6"/>
        <v>84</v>
      </c>
      <c r="G11" s="200">
        <f>'[2]14'!H13</f>
        <v>35</v>
      </c>
      <c r="H11" s="201">
        <f>'[2]14'!I13</f>
        <v>0</v>
      </c>
      <c r="I11" s="201">
        <f>'[2]14'!J13</f>
        <v>0</v>
      </c>
      <c r="J11" s="201">
        <f>'[2]14'!K13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200">
        <f>'[2]14'!B14</f>
        <v>84</v>
      </c>
      <c r="C12" s="201">
        <f>'[2]14'!C14</f>
        <v>0</v>
      </c>
      <c r="D12" s="201">
        <f>'[2]14'!D14</f>
        <v>0</v>
      </c>
      <c r="E12" s="201">
        <f>'[2]14'!E14</f>
        <v>0</v>
      </c>
      <c r="F12" s="15">
        <f t="shared" si="6"/>
        <v>84</v>
      </c>
      <c r="G12" s="200">
        <f>'[2]14'!H14</f>
        <v>35</v>
      </c>
      <c r="H12" s="201">
        <f>'[2]14'!I14</f>
        <v>0</v>
      </c>
      <c r="I12" s="201">
        <f>'[2]14'!J14</f>
        <v>0</v>
      </c>
      <c r="J12" s="201">
        <f>'[2]14'!K14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200">
        <f>'[2]14'!B15</f>
        <v>84</v>
      </c>
      <c r="C13" s="201">
        <f>'[2]14'!C15</f>
        <v>0</v>
      </c>
      <c r="D13" s="201">
        <f>'[2]14'!D15</f>
        <v>0</v>
      </c>
      <c r="E13" s="201">
        <f>'[2]14'!E15</f>
        <v>0</v>
      </c>
      <c r="F13" s="15">
        <f t="shared" si="6"/>
        <v>84</v>
      </c>
      <c r="G13" s="200">
        <f>'[2]14'!H15</f>
        <v>35</v>
      </c>
      <c r="H13" s="201">
        <f>'[2]14'!I15</f>
        <v>0</v>
      </c>
      <c r="I13" s="201">
        <f>'[2]14'!J15</f>
        <v>0</v>
      </c>
      <c r="J13" s="201">
        <f>'[2]14'!K15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200">
        <f>'[2]14'!B16</f>
        <v>84</v>
      </c>
      <c r="C14" s="201">
        <f>'[2]14'!C16</f>
        <v>0</v>
      </c>
      <c r="D14" s="201">
        <f>'[2]14'!D16</f>
        <v>0</v>
      </c>
      <c r="E14" s="201">
        <f>'[2]14'!E16</f>
        <v>0</v>
      </c>
      <c r="F14" s="15">
        <f t="shared" si="6"/>
        <v>84</v>
      </c>
      <c r="G14" s="200">
        <f>'[2]14'!H16</f>
        <v>35</v>
      </c>
      <c r="H14" s="201">
        <f>'[2]14'!I16</f>
        <v>0</v>
      </c>
      <c r="I14" s="201">
        <f>'[2]14'!J16</f>
        <v>0</v>
      </c>
      <c r="J14" s="201">
        <f>'[2]14'!K16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200">
        <f>'[2]14'!B17</f>
        <v>84</v>
      </c>
      <c r="C15" s="201">
        <f>'[2]14'!C17</f>
        <v>0</v>
      </c>
      <c r="D15" s="201">
        <f>'[2]14'!D17</f>
        <v>0</v>
      </c>
      <c r="E15" s="201">
        <f>'[2]14'!E17</f>
        <v>0</v>
      </c>
      <c r="F15" s="15">
        <f t="shared" si="6"/>
        <v>84</v>
      </c>
      <c r="G15" s="200">
        <f>'[2]14'!H17</f>
        <v>35</v>
      </c>
      <c r="H15" s="201">
        <f>'[2]14'!I17</f>
        <v>0</v>
      </c>
      <c r="I15" s="201">
        <f>'[2]14'!J17</f>
        <v>0</v>
      </c>
      <c r="J15" s="201">
        <f>'[2]14'!K17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200">
        <f>'[2]14'!B18</f>
        <v>84</v>
      </c>
      <c r="C16" s="201">
        <f>'[2]14'!C18</f>
        <v>0</v>
      </c>
      <c r="D16" s="201">
        <f>'[2]14'!D18</f>
        <v>0</v>
      </c>
      <c r="E16" s="201">
        <f>'[2]14'!E18</f>
        <v>0</v>
      </c>
      <c r="F16" s="15">
        <f t="shared" si="6"/>
        <v>84</v>
      </c>
      <c r="G16" s="200">
        <f>'[2]14'!H18</f>
        <v>35</v>
      </c>
      <c r="H16" s="201">
        <f>'[2]14'!I18</f>
        <v>0</v>
      </c>
      <c r="I16" s="201">
        <f>'[2]14'!J18</f>
        <v>0</v>
      </c>
      <c r="J16" s="201">
        <f>'[2]14'!K18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200">
        <f>'[2]14'!B19</f>
        <v>84</v>
      </c>
      <c r="C17" s="201">
        <f>'[2]14'!C19</f>
        <v>0</v>
      </c>
      <c r="D17" s="201">
        <f>'[2]14'!D19</f>
        <v>0</v>
      </c>
      <c r="E17" s="201">
        <f>'[2]14'!E19</f>
        <v>0</v>
      </c>
      <c r="F17" s="15">
        <f t="shared" si="6"/>
        <v>84</v>
      </c>
      <c r="G17" s="200">
        <f>'[2]14'!H19</f>
        <v>35</v>
      </c>
      <c r="H17" s="201">
        <f>'[2]14'!I19</f>
        <v>0</v>
      </c>
      <c r="I17" s="201">
        <f>'[2]14'!J19</f>
        <v>0</v>
      </c>
      <c r="J17" s="201">
        <f>'[2]14'!K19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200">
        <f>'[2]14'!B20</f>
        <v>84</v>
      </c>
      <c r="C18" s="201">
        <f>'[2]14'!C20</f>
        <v>0</v>
      </c>
      <c r="D18" s="201">
        <f>'[2]14'!D20</f>
        <v>0</v>
      </c>
      <c r="E18" s="201">
        <f>'[2]14'!E20</f>
        <v>0</v>
      </c>
      <c r="F18" s="15">
        <f t="shared" si="6"/>
        <v>84</v>
      </c>
      <c r="G18" s="200">
        <f>'[2]14'!H20</f>
        <v>35</v>
      </c>
      <c r="H18" s="201">
        <f>'[2]14'!I20</f>
        <v>0</v>
      </c>
      <c r="I18" s="201">
        <f>'[2]14'!J20</f>
        <v>0</v>
      </c>
      <c r="J18" s="201">
        <f>'[2]14'!K20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200">
        <f>'[2]14'!B21</f>
        <v>84</v>
      </c>
      <c r="C19" s="201">
        <f>'[2]14'!C21</f>
        <v>0</v>
      </c>
      <c r="D19" s="201">
        <f>'[2]14'!D21</f>
        <v>0</v>
      </c>
      <c r="E19" s="201">
        <f>'[2]14'!E21</f>
        <v>0</v>
      </c>
      <c r="F19" s="15">
        <f t="shared" si="6"/>
        <v>84</v>
      </c>
      <c r="G19" s="200">
        <f>'[2]14'!H21</f>
        <v>35</v>
      </c>
      <c r="H19" s="201">
        <f>'[2]14'!I21</f>
        <v>0</v>
      </c>
      <c r="I19" s="201">
        <f>'[2]14'!J21</f>
        <v>0</v>
      </c>
      <c r="J19" s="201">
        <f>'[2]14'!K21</f>
        <v>0</v>
      </c>
      <c r="K19" s="15">
        <f t="shared" si="3"/>
        <v>35</v>
      </c>
      <c r="L19" s="18">
        <f>frq!C19</f>
        <v>1</v>
      </c>
      <c r="M19" s="167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200">
        <f>'[2]14'!B22</f>
        <v>84</v>
      </c>
      <c r="C20" s="201">
        <f>'[2]14'!C22</f>
        <v>0</v>
      </c>
      <c r="D20" s="201">
        <f>'[2]14'!D22</f>
        <v>0</v>
      </c>
      <c r="E20" s="201">
        <f>'[2]14'!E22</f>
        <v>0</v>
      </c>
      <c r="F20" s="15">
        <f t="shared" si="6"/>
        <v>84</v>
      </c>
      <c r="G20" s="200">
        <f>'[2]14'!H22</f>
        <v>35</v>
      </c>
      <c r="H20" s="201">
        <f>'[2]14'!I22</f>
        <v>0</v>
      </c>
      <c r="I20" s="201">
        <f>'[2]14'!J22</f>
        <v>0</v>
      </c>
      <c r="J20" s="201">
        <f>'[2]14'!K22</f>
        <v>0</v>
      </c>
      <c r="K20" s="15">
        <f t="shared" si="3"/>
        <v>35</v>
      </c>
      <c r="L20" s="18">
        <f>frq!C20</f>
        <v>1</v>
      </c>
      <c r="M20" s="167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200">
        <f>'[2]14'!B23</f>
        <v>84</v>
      </c>
      <c r="C21" s="201">
        <f>'[2]14'!C23</f>
        <v>0</v>
      </c>
      <c r="D21" s="201">
        <f>'[2]14'!D23</f>
        <v>0</v>
      </c>
      <c r="E21" s="201">
        <f>'[2]14'!E23</f>
        <v>0</v>
      </c>
      <c r="F21" s="15">
        <f t="shared" si="6"/>
        <v>84</v>
      </c>
      <c r="G21" s="200">
        <f>'[2]14'!H23</f>
        <v>35</v>
      </c>
      <c r="H21" s="201">
        <f>'[2]14'!I23</f>
        <v>0</v>
      </c>
      <c r="I21" s="201">
        <f>'[2]14'!J23</f>
        <v>0</v>
      </c>
      <c r="J21" s="201">
        <f>'[2]14'!K23</f>
        <v>0</v>
      </c>
      <c r="K21" s="15">
        <f t="shared" si="3"/>
        <v>35</v>
      </c>
      <c r="L21" s="18">
        <f>frq!C21</f>
        <v>1</v>
      </c>
      <c r="M21" s="167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200">
        <f>'[2]14'!B24</f>
        <v>84</v>
      </c>
      <c r="C22" s="201">
        <f>'[2]14'!C24</f>
        <v>0</v>
      </c>
      <c r="D22" s="201">
        <f>'[2]14'!D24</f>
        <v>0</v>
      </c>
      <c r="E22" s="201">
        <f>'[2]14'!E24</f>
        <v>0</v>
      </c>
      <c r="F22" s="15">
        <f t="shared" si="6"/>
        <v>84</v>
      </c>
      <c r="G22" s="200">
        <f>'[2]14'!H24</f>
        <v>35</v>
      </c>
      <c r="H22" s="201">
        <f>'[2]14'!I24</f>
        <v>0</v>
      </c>
      <c r="I22" s="201">
        <f>'[2]14'!J24</f>
        <v>0</v>
      </c>
      <c r="J22" s="201">
        <f>'[2]14'!K24</f>
        <v>0</v>
      </c>
      <c r="K22" s="15">
        <f t="shared" si="3"/>
        <v>35</v>
      </c>
      <c r="L22" s="18">
        <f>frq!C22</f>
        <v>1</v>
      </c>
      <c r="M22" s="167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200">
        <f>'[2]14'!B25</f>
        <v>84</v>
      </c>
      <c r="C23" s="201">
        <f>'[2]14'!C25</f>
        <v>0</v>
      </c>
      <c r="D23" s="201">
        <f>'[2]14'!D25</f>
        <v>0</v>
      </c>
      <c r="E23" s="201">
        <f>'[2]14'!E25</f>
        <v>0</v>
      </c>
      <c r="F23" s="15">
        <f t="shared" si="6"/>
        <v>84</v>
      </c>
      <c r="G23" s="200">
        <f>'[2]14'!H25</f>
        <v>35</v>
      </c>
      <c r="H23" s="201">
        <f>'[2]14'!I25</f>
        <v>0</v>
      </c>
      <c r="I23" s="201">
        <f>'[2]14'!J25</f>
        <v>0</v>
      </c>
      <c r="J23" s="201">
        <f>'[2]14'!K25</f>
        <v>0</v>
      </c>
      <c r="K23" s="15">
        <f t="shared" si="3"/>
        <v>35</v>
      </c>
      <c r="L23" s="18">
        <f>frq!C23</f>
        <v>1</v>
      </c>
      <c r="M23" s="167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200">
        <f>'[2]14'!B26</f>
        <v>84</v>
      </c>
      <c r="C24" s="201">
        <f>'[2]14'!C26</f>
        <v>0</v>
      </c>
      <c r="D24" s="201">
        <f>'[2]14'!D26</f>
        <v>0</v>
      </c>
      <c r="E24" s="201">
        <f>'[2]14'!E26</f>
        <v>0</v>
      </c>
      <c r="F24" s="15">
        <f t="shared" si="6"/>
        <v>84</v>
      </c>
      <c r="G24" s="200">
        <f>'[2]14'!H26</f>
        <v>35</v>
      </c>
      <c r="H24" s="201">
        <f>'[2]14'!I26</f>
        <v>0</v>
      </c>
      <c r="I24" s="201">
        <f>'[2]14'!J26</f>
        <v>0</v>
      </c>
      <c r="J24" s="201">
        <f>'[2]14'!K26</f>
        <v>0</v>
      </c>
      <c r="K24" s="15">
        <f t="shared" si="3"/>
        <v>35</v>
      </c>
      <c r="L24" s="18">
        <f>frq!C24</f>
        <v>1</v>
      </c>
      <c r="M24" s="167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200">
        <f>'[2]14'!B27</f>
        <v>84</v>
      </c>
      <c r="C25" s="201">
        <f>'[2]14'!C27</f>
        <v>0</v>
      </c>
      <c r="D25" s="201">
        <f>'[2]14'!D27</f>
        <v>0</v>
      </c>
      <c r="E25" s="201">
        <f>'[2]14'!E27</f>
        <v>0</v>
      </c>
      <c r="F25" s="15">
        <f t="shared" si="6"/>
        <v>84</v>
      </c>
      <c r="G25" s="200">
        <f>'[2]14'!H27</f>
        <v>35</v>
      </c>
      <c r="H25" s="201">
        <f>'[2]14'!I27</f>
        <v>0</v>
      </c>
      <c r="I25" s="201">
        <f>'[2]14'!J27</f>
        <v>0</v>
      </c>
      <c r="J25" s="201">
        <f>'[2]14'!K27</f>
        <v>0</v>
      </c>
      <c r="K25" s="15">
        <f t="shared" si="3"/>
        <v>35</v>
      </c>
      <c r="L25" s="18">
        <f>frq!C25</f>
        <v>1</v>
      </c>
      <c r="M25" s="167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200">
        <f>'[2]14'!B28</f>
        <v>84</v>
      </c>
      <c r="C26" s="201">
        <f>'[2]14'!C28</f>
        <v>0</v>
      </c>
      <c r="D26" s="201">
        <f>'[2]14'!D28</f>
        <v>0</v>
      </c>
      <c r="E26" s="201">
        <f>'[2]14'!E28</f>
        <v>0</v>
      </c>
      <c r="F26" s="15">
        <f t="shared" si="6"/>
        <v>84</v>
      </c>
      <c r="G26" s="200">
        <f>'[2]14'!H28</f>
        <v>35</v>
      </c>
      <c r="H26" s="201">
        <f>'[2]14'!I28</f>
        <v>0</v>
      </c>
      <c r="I26" s="201">
        <f>'[2]14'!J28</f>
        <v>0</v>
      </c>
      <c r="J26" s="201">
        <f>'[2]14'!K28</f>
        <v>0</v>
      </c>
      <c r="K26" s="15">
        <f t="shared" si="3"/>
        <v>35</v>
      </c>
      <c r="L26" s="18">
        <f>frq!C26</f>
        <v>1</v>
      </c>
      <c r="M26" s="167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200">
        <f>'[2]14'!B29</f>
        <v>84</v>
      </c>
      <c r="C27" s="201">
        <f>'[2]14'!C29</f>
        <v>0</v>
      </c>
      <c r="D27" s="201">
        <f>'[2]14'!D29</f>
        <v>0</v>
      </c>
      <c r="E27" s="201">
        <f>'[2]14'!E29</f>
        <v>0</v>
      </c>
      <c r="F27" s="15">
        <f t="shared" si="6"/>
        <v>84</v>
      </c>
      <c r="G27" s="200">
        <f>'[2]14'!H29</f>
        <v>35</v>
      </c>
      <c r="H27" s="201">
        <f>'[2]14'!I29</f>
        <v>0</v>
      </c>
      <c r="I27" s="201">
        <f>'[2]14'!J29</f>
        <v>0</v>
      </c>
      <c r="J27" s="201">
        <f>'[2]14'!K29</f>
        <v>0</v>
      </c>
      <c r="K27" s="15">
        <f t="shared" si="3"/>
        <v>35</v>
      </c>
      <c r="L27" s="18">
        <f>frq!C27</f>
        <v>1</v>
      </c>
      <c r="M27" s="167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200">
        <f>'[2]14'!B30</f>
        <v>84</v>
      </c>
      <c r="C28" s="201">
        <f>'[2]14'!C30</f>
        <v>0</v>
      </c>
      <c r="D28" s="201">
        <f>'[2]14'!D30</f>
        <v>0</v>
      </c>
      <c r="E28" s="201">
        <f>'[2]14'!E30</f>
        <v>0</v>
      </c>
      <c r="F28" s="15">
        <f t="shared" si="6"/>
        <v>84</v>
      </c>
      <c r="G28" s="200">
        <f>'[2]14'!H30</f>
        <v>35</v>
      </c>
      <c r="H28" s="201">
        <f>'[2]14'!I30</f>
        <v>0</v>
      </c>
      <c r="I28" s="201">
        <f>'[2]14'!J30</f>
        <v>0</v>
      </c>
      <c r="J28" s="201">
        <f>'[2]14'!K30</f>
        <v>0</v>
      </c>
      <c r="K28" s="15">
        <f t="shared" si="3"/>
        <v>35</v>
      </c>
      <c r="L28" s="18">
        <f>frq!C28</f>
        <v>1</v>
      </c>
      <c r="M28" s="167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200">
        <f>'[2]14'!B31</f>
        <v>84</v>
      </c>
      <c r="C29" s="201">
        <f>'[2]14'!C31</f>
        <v>0</v>
      </c>
      <c r="D29" s="201">
        <f>'[2]14'!D31</f>
        <v>0</v>
      </c>
      <c r="E29" s="201">
        <f>'[2]14'!E31</f>
        <v>0</v>
      </c>
      <c r="F29" s="15">
        <f t="shared" si="6"/>
        <v>84</v>
      </c>
      <c r="G29" s="200">
        <f>'[2]14'!H31</f>
        <v>35</v>
      </c>
      <c r="H29" s="201">
        <f>'[2]14'!I31</f>
        <v>0</v>
      </c>
      <c r="I29" s="201">
        <f>'[2]14'!J31</f>
        <v>0</v>
      </c>
      <c r="J29" s="201">
        <f>'[2]14'!K31</f>
        <v>0</v>
      </c>
      <c r="K29" s="15">
        <f t="shared" si="3"/>
        <v>35</v>
      </c>
      <c r="L29" s="18">
        <f>frq!C29</f>
        <v>1</v>
      </c>
      <c r="M29" s="167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200">
        <f>'[2]14'!B32</f>
        <v>84</v>
      </c>
      <c r="C30" s="201">
        <f>'[2]14'!C32</f>
        <v>0</v>
      </c>
      <c r="D30" s="201">
        <f>'[2]14'!D32</f>
        <v>0</v>
      </c>
      <c r="E30" s="201">
        <f>'[2]14'!E32</f>
        <v>0</v>
      </c>
      <c r="F30" s="15">
        <f t="shared" si="6"/>
        <v>84</v>
      </c>
      <c r="G30" s="200">
        <f>'[2]14'!H32</f>
        <v>35</v>
      </c>
      <c r="H30" s="201">
        <f>'[2]14'!I32</f>
        <v>0</v>
      </c>
      <c r="I30" s="201">
        <f>'[2]14'!J32</f>
        <v>0</v>
      </c>
      <c r="J30" s="201">
        <f>'[2]14'!K32</f>
        <v>0</v>
      </c>
      <c r="K30" s="15">
        <f t="shared" si="3"/>
        <v>35</v>
      </c>
      <c r="L30" s="18">
        <f>frq!C30</f>
        <v>1</v>
      </c>
      <c r="M30" s="167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200">
        <f>'[2]14'!B33</f>
        <v>84</v>
      </c>
      <c r="C31" s="201">
        <f>'[2]14'!C33</f>
        <v>0</v>
      </c>
      <c r="D31" s="201">
        <f>'[2]14'!D33</f>
        <v>0</v>
      </c>
      <c r="E31" s="201">
        <f>'[2]14'!E33</f>
        <v>0</v>
      </c>
      <c r="F31" s="15">
        <f t="shared" si="6"/>
        <v>84</v>
      </c>
      <c r="G31" s="200">
        <f>'[2]14'!H33</f>
        <v>35</v>
      </c>
      <c r="H31" s="201">
        <f>'[2]14'!I33</f>
        <v>0</v>
      </c>
      <c r="I31" s="201">
        <f>'[2]14'!J33</f>
        <v>0</v>
      </c>
      <c r="J31" s="201">
        <f>'[2]14'!K33</f>
        <v>0</v>
      </c>
      <c r="K31" s="15">
        <f t="shared" si="3"/>
        <v>35</v>
      </c>
      <c r="L31" s="18">
        <f>frq!C31</f>
        <v>1</v>
      </c>
      <c r="M31" s="167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200">
        <f>'[2]14'!B34</f>
        <v>84</v>
      </c>
      <c r="C32" s="201">
        <f>'[2]14'!C34</f>
        <v>0</v>
      </c>
      <c r="D32" s="201">
        <f>'[2]14'!D34</f>
        <v>0</v>
      </c>
      <c r="E32" s="201">
        <f>'[2]14'!E34</f>
        <v>0</v>
      </c>
      <c r="F32" s="15">
        <f t="shared" si="6"/>
        <v>84</v>
      </c>
      <c r="G32" s="200">
        <f>'[2]14'!H34</f>
        <v>35</v>
      </c>
      <c r="H32" s="201">
        <f>'[2]14'!I34</f>
        <v>0</v>
      </c>
      <c r="I32" s="201">
        <f>'[2]14'!J34</f>
        <v>0</v>
      </c>
      <c r="J32" s="201">
        <f>'[2]14'!K34</f>
        <v>0</v>
      </c>
      <c r="K32" s="15">
        <f t="shared" si="3"/>
        <v>35</v>
      </c>
      <c r="L32" s="18">
        <f>frq!C32</f>
        <v>1</v>
      </c>
      <c r="M32" s="167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200">
        <f>'[2]14'!B35</f>
        <v>84</v>
      </c>
      <c r="C33" s="201">
        <f>'[2]14'!C35</f>
        <v>0</v>
      </c>
      <c r="D33" s="201">
        <f>'[2]14'!D35</f>
        <v>0</v>
      </c>
      <c r="E33" s="201">
        <f>'[2]14'!E35</f>
        <v>0</v>
      </c>
      <c r="F33" s="15">
        <f t="shared" si="6"/>
        <v>84</v>
      </c>
      <c r="G33" s="200">
        <f>'[2]14'!H35</f>
        <v>35</v>
      </c>
      <c r="H33" s="201">
        <f>'[2]14'!I35</f>
        <v>0</v>
      </c>
      <c r="I33" s="201">
        <f>'[2]14'!J35</f>
        <v>0</v>
      </c>
      <c r="J33" s="201">
        <f>'[2]14'!K35</f>
        <v>0</v>
      </c>
      <c r="K33" s="15">
        <f t="shared" si="3"/>
        <v>35</v>
      </c>
      <c r="L33" s="18">
        <f>frq!C33</f>
        <v>1</v>
      </c>
      <c r="M33" s="167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200">
        <f>'[2]14'!B36</f>
        <v>84</v>
      </c>
      <c r="C34" s="201">
        <f>'[2]14'!C36</f>
        <v>0</v>
      </c>
      <c r="D34" s="201">
        <f>'[2]14'!D36</f>
        <v>0</v>
      </c>
      <c r="E34" s="201">
        <f>'[2]14'!E36</f>
        <v>0</v>
      </c>
      <c r="F34" s="15">
        <f t="shared" si="6"/>
        <v>84</v>
      </c>
      <c r="G34" s="200">
        <f>'[2]14'!H36</f>
        <v>35</v>
      </c>
      <c r="H34" s="201">
        <f>'[2]14'!I36</f>
        <v>0</v>
      </c>
      <c r="I34" s="201">
        <f>'[2]14'!J36</f>
        <v>0</v>
      </c>
      <c r="J34" s="201">
        <f>'[2]14'!K36</f>
        <v>0</v>
      </c>
      <c r="K34" s="15">
        <f t="shared" si="3"/>
        <v>35</v>
      </c>
      <c r="L34" s="18">
        <f>frq!C34</f>
        <v>1</v>
      </c>
      <c r="M34" s="167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200">
        <f>'[2]14'!B37</f>
        <v>84</v>
      </c>
      <c r="C35" s="201">
        <f>'[2]14'!C37</f>
        <v>0</v>
      </c>
      <c r="D35" s="201">
        <f>'[2]14'!D37</f>
        <v>0</v>
      </c>
      <c r="E35" s="201">
        <f>'[2]14'!E37</f>
        <v>0</v>
      </c>
      <c r="F35" s="15">
        <f t="shared" si="6"/>
        <v>84</v>
      </c>
      <c r="G35" s="200">
        <f>'[2]14'!H37</f>
        <v>35</v>
      </c>
      <c r="H35" s="201">
        <f>'[2]14'!I37</f>
        <v>0</v>
      </c>
      <c r="I35" s="201">
        <f>'[2]14'!J37</f>
        <v>0</v>
      </c>
      <c r="J35" s="201">
        <f>'[2]14'!K37</f>
        <v>0</v>
      </c>
      <c r="K35" s="15">
        <f t="shared" si="3"/>
        <v>35</v>
      </c>
      <c r="L35" s="18">
        <f>frq!C35</f>
        <v>1</v>
      </c>
      <c r="M35" s="167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200">
        <f>'[2]14'!B38</f>
        <v>84</v>
      </c>
      <c r="C36" s="201">
        <f>'[2]14'!C38</f>
        <v>0</v>
      </c>
      <c r="D36" s="201">
        <f>'[2]14'!D38</f>
        <v>0</v>
      </c>
      <c r="E36" s="201">
        <f>'[2]14'!E38</f>
        <v>0</v>
      </c>
      <c r="F36" s="15">
        <f t="shared" si="6"/>
        <v>84</v>
      </c>
      <c r="G36" s="200">
        <f>'[2]14'!H38</f>
        <v>35</v>
      </c>
      <c r="H36" s="201">
        <f>'[2]14'!I38</f>
        <v>0</v>
      </c>
      <c r="I36" s="201">
        <f>'[2]14'!J38</f>
        <v>0</v>
      </c>
      <c r="J36" s="201">
        <f>'[2]14'!K38</f>
        <v>0</v>
      </c>
      <c r="K36" s="15">
        <f t="shared" si="3"/>
        <v>35</v>
      </c>
      <c r="L36" s="18">
        <f>frq!C36</f>
        <v>1</v>
      </c>
      <c r="M36" s="167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200">
        <f>'[2]14'!B39</f>
        <v>84</v>
      </c>
      <c r="C37" s="201">
        <f>'[2]14'!C39</f>
        <v>0</v>
      </c>
      <c r="D37" s="201">
        <f>'[2]14'!D39</f>
        <v>0</v>
      </c>
      <c r="E37" s="201">
        <f>'[2]14'!E39</f>
        <v>0</v>
      </c>
      <c r="F37" s="15">
        <f t="shared" si="6"/>
        <v>84</v>
      </c>
      <c r="G37" s="200">
        <f>'[2]14'!H39</f>
        <v>35</v>
      </c>
      <c r="H37" s="201">
        <f>'[2]14'!I39</f>
        <v>0</v>
      </c>
      <c r="I37" s="201">
        <f>'[2]14'!J39</f>
        <v>0</v>
      </c>
      <c r="J37" s="201">
        <f>'[2]14'!K39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200">
        <f>'[2]14'!B40</f>
        <v>84</v>
      </c>
      <c r="C38" s="201">
        <f>'[2]14'!C40</f>
        <v>0</v>
      </c>
      <c r="D38" s="201">
        <f>'[2]14'!D40</f>
        <v>0</v>
      </c>
      <c r="E38" s="201">
        <f>'[2]14'!E40</f>
        <v>0</v>
      </c>
      <c r="F38" s="15">
        <f t="shared" si="6"/>
        <v>84</v>
      </c>
      <c r="G38" s="200">
        <f>'[2]14'!H40</f>
        <v>34</v>
      </c>
      <c r="H38" s="201">
        <f>'[2]14'!I40</f>
        <v>0</v>
      </c>
      <c r="I38" s="201">
        <f>'[2]14'!J40</f>
        <v>0</v>
      </c>
      <c r="J38" s="201">
        <f>'[2]14'!K40</f>
        <v>0</v>
      </c>
      <c r="K38" s="15">
        <f t="shared" si="3"/>
        <v>34</v>
      </c>
      <c r="L38" s="18">
        <f>frq!C38</f>
        <v>1</v>
      </c>
      <c r="M38" s="167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</row>
    <row r="39" spans="1:18">
      <c r="A39" s="8" t="s">
        <v>81</v>
      </c>
      <c r="B39" s="200">
        <f>'[2]14'!B41</f>
        <v>84</v>
      </c>
      <c r="C39" s="201">
        <f>'[2]14'!C41</f>
        <v>0</v>
      </c>
      <c r="D39" s="201">
        <f>'[2]14'!D41</f>
        <v>0</v>
      </c>
      <c r="E39" s="201">
        <f>'[2]14'!E41</f>
        <v>0</v>
      </c>
      <c r="F39" s="15">
        <f t="shared" si="6"/>
        <v>84</v>
      </c>
      <c r="G39" s="200">
        <f>'[2]14'!H41</f>
        <v>34</v>
      </c>
      <c r="H39" s="201">
        <f>'[2]14'!I41</f>
        <v>0</v>
      </c>
      <c r="I39" s="201">
        <f>'[2]14'!J41</f>
        <v>0</v>
      </c>
      <c r="J39" s="201">
        <f>'[2]14'!K41</f>
        <v>0</v>
      </c>
      <c r="K39" s="15">
        <f t="shared" si="3"/>
        <v>34</v>
      </c>
      <c r="L39" s="18">
        <f>frq!C39</f>
        <v>1</v>
      </c>
      <c r="M39" s="167">
        <f t="shared" si="4"/>
        <v>33.299999999999997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33.299999999999997</v>
      </c>
      <c r="R39" s="18">
        <v>0.7</v>
      </c>
    </row>
    <row r="40" spans="1:18">
      <c r="A40" s="8" t="s">
        <v>82</v>
      </c>
      <c r="B40" s="200">
        <f>'[2]14'!B42</f>
        <v>84</v>
      </c>
      <c r="C40" s="201">
        <f>'[2]14'!C42</f>
        <v>0</v>
      </c>
      <c r="D40" s="201">
        <f>'[2]14'!D42</f>
        <v>0</v>
      </c>
      <c r="E40" s="201">
        <f>'[2]14'!E42</f>
        <v>0</v>
      </c>
      <c r="F40" s="15">
        <f t="shared" si="6"/>
        <v>84</v>
      </c>
      <c r="G40" s="200">
        <f>'[2]14'!H42</f>
        <v>34</v>
      </c>
      <c r="H40" s="201">
        <f>'[2]14'!I42</f>
        <v>0</v>
      </c>
      <c r="I40" s="201">
        <f>'[2]14'!J42</f>
        <v>0</v>
      </c>
      <c r="J40" s="201">
        <f>'[2]14'!K42</f>
        <v>0</v>
      </c>
      <c r="K40" s="15">
        <f t="shared" si="3"/>
        <v>34</v>
      </c>
      <c r="L40" s="18">
        <f>frq!C40</f>
        <v>1</v>
      </c>
      <c r="M40" s="167">
        <f t="shared" si="4"/>
        <v>33.299999999999997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33.299999999999997</v>
      </c>
      <c r="R40" s="18">
        <v>0.7</v>
      </c>
    </row>
    <row r="41" spans="1:18">
      <c r="A41" s="8" t="s">
        <v>83</v>
      </c>
      <c r="B41" s="200">
        <f>'[2]14'!B43</f>
        <v>84</v>
      </c>
      <c r="C41" s="201">
        <f>'[2]14'!C43</f>
        <v>0</v>
      </c>
      <c r="D41" s="201">
        <f>'[2]14'!D43</f>
        <v>0</v>
      </c>
      <c r="E41" s="201">
        <f>'[2]14'!E43</f>
        <v>0</v>
      </c>
      <c r="F41" s="15">
        <f t="shared" si="6"/>
        <v>84</v>
      </c>
      <c r="G41" s="200">
        <f>'[2]14'!H43</f>
        <v>34</v>
      </c>
      <c r="H41" s="201">
        <f>'[2]14'!I43</f>
        <v>0</v>
      </c>
      <c r="I41" s="201">
        <f>'[2]14'!J43</f>
        <v>0</v>
      </c>
      <c r="J41" s="201">
        <f>'[2]14'!K43</f>
        <v>0</v>
      </c>
      <c r="K41" s="15">
        <f t="shared" si="3"/>
        <v>34</v>
      </c>
      <c r="L41" s="18">
        <f>frq!C41</f>
        <v>1</v>
      </c>
      <c r="M41" s="167">
        <f t="shared" si="4"/>
        <v>33.299999999999997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33.299999999999997</v>
      </c>
      <c r="R41" s="18">
        <v>0.7</v>
      </c>
    </row>
    <row r="42" spans="1:18">
      <c r="A42" s="8" t="s">
        <v>84</v>
      </c>
      <c r="B42" s="200">
        <f>'[2]14'!B44</f>
        <v>84</v>
      </c>
      <c r="C42" s="201">
        <f>'[2]14'!C44</f>
        <v>0</v>
      </c>
      <c r="D42" s="201">
        <f>'[2]14'!D44</f>
        <v>0</v>
      </c>
      <c r="E42" s="201">
        <f>'[2]14'!E44</f>
        <v>0</v>
      </c>
      <c r="F42" s="15">
        <f t="shared" si="6"/>
        <v>84</v>
      </c>
      <c r="G42" s="200">
        <f>'[2]14'!H44</f>
        <v>34</v>
      </c>
      <c r="H42" s="201">
        <f>'[2]14'!I44</f>
        <v>0</v>
      </c>
      <c r="I42" s="201">
        <f>'[2]14'!J44</f>
        <v>0</v>
      </c>
      <c r="J42" s="201">
        <f>'[2]14'!K44</f>
        <v>0</v>
      </c>
      <c r="K42" s="15">
        <f t="shared" si="3"/>
        <v>34</v>
      </c>
      <c r="L42" s="18">
        <f>frq!C42</f>
        <v>1</v>
      </c>
      <c r="M42" s="167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</row>
    <row r="43" spans="1:18">
      <c r="A43" s="8" t="s">
        <v>85</v>
      </c>
      <c r="B43" s="200">
        <f>'[2]14'!B45</f>
        <v>84</v>
      </c>
      <c r="C43" s="201">
        <f>'[2]14'!C45</f>
        <v>0</v>
      </c>
      <c r="D43" s="201">
        <f>'[2]14'!D45</f>
        <v>0</v>
      </c>
      <c r="E43" s="201">
        <f>'[2]14'!E45</f>
        <v>0</v>
      </c>
      <c r="F43" s="15">
        <f t="shared" si="6"/>
        <v>84</v>
      </c>
      <c r="G43" s="200">
        <f>'[2]14'!H45</f>
        <v>33</v>
      </c>
      <c r="H43" s="201">
        <f>'[2]14'!I45</f>
        <v>0</v>
      </c>
      <c r="I43" s="201">
        <f>'[2]14'!J45</f>
        <v>0</v>
      </c>
      <c r="J43" s="201">
        <f>'[2]14'!K45</f>
        <v>0</v>
      </c>
      <c r="K43" s="15">
        <f t="shared" si="3"/>
        <v>33</v>
      </c>
      <c r="L43" s="18">
        <f>frq!C43</f>
        <v>1</v>
      </c>
      <c r="M43" s="167">
        <f t="shared" si="4"/>
        <v>32.299999999999997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32.299999999999997</v>
      </c>
      <c r="R43" s="18">
        <v>0.7</v>
      </c>
    </row>
    <row r="44" spans="1:18">
      <c r="A44" s="8" t="s">
        <v>86</v>
      </c>
      <c r="B44" s="200">
        <f>'[2]14'!B46</f>
        <v>84</v>
      </c>
      <c r="C44" s="201">
        <f>'[2]14'!C46</f>
        <v>0</v>
      </c>
      <c r="D44" s="201">
        <f>'[2]14'!D46</f>
        <v>0</v>
      </c>
      <c r="E44" s="201">
        <f>'[2]14'!E46</f>
        <v>0</v>
      </c>
      <c r="F44" s="15">
        <f t="shared" si="6"/>
        <v>84</v>
      </c>
      <c r="G44" s="200">
        <f>'[2]14'!H46</f>
        <v>33</v>
      </c>
      <c r="H44" s="201">
        <f>'[2]14'!I46</f>
        <v>0</v>
      </c>
      <c r="I44" s="201">
        <f>'[2]14'!J46</f>
        <v>0</v>
      </c>
      <c r="J44" s="201">
        <f>'[2]14'!K46</f>
        <v>0</v>
      </c>
      <c r="K44" s="15">
        <f t="shared" si="3"/>
        <v>33</v>
      </c>
      <c r="L44" s="18">
        <f>frq!C44</f>
        <v>1</v>
      </c>
      <c r="M44" s="167">
        <f t="shared" si="4"/>
        <v>32.299999999999997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32.299999999999997</v>
      </c>
      <c r="R44" s="18">
        <v>0.7</v>
      </c>
    </row>
    <row r="45" spans="1:18">
      <c r="A45" s="8" t="s">
        <v>87</v>
      </c>
      <c r="B45" s="200">
        <f>'[2]14'!B47</f>
        <v>84</v>
      </c>
      <c r="C45" s="201">
        <f>'[2]14'!C47</f>
        <v>0</v>
      </c>
      <c r="D45" s="201">
        <f>'[2]14'!D47</f>
        <v>0</v>
      </c>
      <c r="E45" s="201">
        <f>'[2]14'!E47</f>
        <v>0</v>
      </c>
      <c r="F45" s="15">
        <f t="shared" si="6"/>
        <v>84</v>
      </c>
      <c r="G45" s="200">
        <f>'[2]14'!H47</f>
        <v>33</v>
      </c>
      <c r="H45" s="201">
        <f>'[2]14'!I47</f>
        <v>0</v>
      </c>
      <c r="I45" s="201">
        <f>'[2]14'!J47</f>
        <v>0</v>
      </c>
      <c r="J45" s="201">
        <f>'[2]14'!K47</f>
        <v>0</v>
      </c>
      <c r="K45" s="15">
        <f t="shared" si="3"/>
        <v>33</v>
      </c>
      <c r="L45" s="18">
        <f>frq!C45</f>
        <v>1</v>
      </c>
      <c r="M45" s="167">
        <f t="shared" si="4"/>
        <v>32.299999999999997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32.299999999999997</v>
      </c>
      <c r="R45" s="18">
        <v>0.7</v>
      </c>
    </row>
    <row r="46" spans="1:18">
      <c r="A46" s="8" t="s">
        <v>88</v>
      </c>
      <c r="B46" s="200">
        <f>'[2]14'!B48</f>
        <v>84</v>
      </c>
      <c r="C46" s="201">
        <f>'[2]14'!C48</f>
        <v>0</v>
      </c>
      <c r="D46" s="201">
        <f>'[2]14'!D48</f>
        <v>0</v>
      </c>
      <c r="E46" s="201">
        <f>'[2]14'!E48</f>
        <v>0</v>
      </c>
      <c r="F46" s="15">
        <f t="shared" si="6"/>
        <v>84</v>
      </c>
      <c r="G46" s="200">
        <f>'[2]14'!H48</f>
        <v>33</v>
      </c>
      <c r="H46" s="201">
        <f>'[2]14'!I48</f>
        <v>0</v>
      </c>
      <c r="I46" s="201">
        <f>'[2]14'!J48</f>
        <v>0</v>
      </c>
      <c r="J46" s="201">
        <f>'[2]14'!K48</f>
        <v>0</v>
      </c>
      <c r="K46" s="15">
        <f t="shared" si="3"/>
        <v>33</v>
      </c>
      <c r="L46" s="18">
        <f>frq!C46</f>
        <v>1</v>
      </c>
      <c r="M46" s="167">
        <f t="shared" si="4"/>
        <v>32.299999999999997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32.299999999999997</v>
      </c>
      <c r="R46" s="18">
        <v>0.7</v>
      </c>
    </row>
    <row r="47" spans="1:18">
      <c r="A47" s="8" t="s">
        <v>89</v>
      </c>
      <c r="B47" s="200">
        <f>'[2]14'!B49</f>
        <v>84</v>
      </c>
      <c r="C47" s="201">
        <f>'[2]14'!C49</f>
        <v>0</v>
      </c>
      <c r="D47" s="201">
        <f>'[2]14'!D49</f>
        <v>0</v>
      </c>
      <c r="E47" s="201">
        <f>'[2]14'!E49</f>
        <v>0</v>
      </c>
      <c r="F47" s="15">
        <f t="shared" si="6"/>
        <v>84</v>
      </c>
      <c r="G47" s="200">
        <f>'[2]14'!H49</f>
        <v>33</v>
      </c>
      <c r="H47" s="201">
        <f>'[2]14'!I49</f>
        <v>0</v>
      </c>
      <c r="I47" s="201">
        <f>'[2]14'!J49</f>
        <v>0</v>
      </c>
      <c r="J47" s="201">
        <f>'[2]14'!K49</f>
        <v>0</v>
      </c>
      <c r="K47" s="15">
        <f t="shared" si="3"/>
        <v>33</v>
      </c>
      <c r="L47" s="18">
        <f>frq!C47</f>
        <v>1</v>
      </c>
      <c r="M47" s="167">
        <f t="shared" si="4"/>
        <v>32.299999999999997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32.299999999999997</v>
      </c>
      <c r="R47" s="18">
        <v>0.7</v>
      </c>
    </row>
    <row r="48" spans="1:18">
      <c r="A48" s="8" t="s">
        <v>90</v>
      </c>
      <c r="B48" s="200">
        <f>'[2]14'!B50</f>
        <v>84</v>
      </c>
      <c r="C48" s="201">
        <f>'[2]14'!C50</f>
        <v>0</v>
      </c>
      <c r="D48" s="201">
        <f>'[2]14'!D50</f>
        <v>0</v>
      </c>
      <c r="E48" s="201">
        <f>'[2]14'!E50</f>
        <v>0</v>
      </c>
      <c r="F48" s="15">
        <f t="shared" si="6"/>
        <v>84</v>
      </c>
      <c r="G48" s="200">
        <f>'[2]14'!H50</f>
        <v>33</v>
      </c>
      <c r="H48" s="201">
        <f>'[2]14'!I50</f>
        <v>0</v>
      </c>
      <c r="I48" s="201">
        <f>'[2]14'!J50</f>
        <v>0</v>
      </c>
      <c r="J48" s="201">
        <f>'[2]14'!K50</f>
        <v>0</v>
      </c>
      <c r="K48" s="15">
        <f t="shared" si="3"/>
        <v>33</v>
      </c>
      <c r="L48" s="18">
        <f>frq!C48</f>
        <v>1</v>
      </c>
      <c r="M48" s="167">
        <f t="shared" si="4"/>
        <v>32.299999999999997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32.299999999999997</v>
      </c>
      <c r="R48" s="18">
        <v>0.7</v>
      </c>
    </row>
    <row r="49" spans="1:18">
      <c r="A49" s="8" t="s">
        <v>91</v>
      </c>
      <c r="B49" s="200">
        <f>'[2]14'!B51</f>
        <v>84</v>
      </c>
      <c r="C49" s="201">
        <f>'[2]14'!C51</f>
        <v>0</v>
      </c>
      <c r="D49" s="201">
        <f>'[2]14'!D51</f>
        <v>0</v>
      </c>
      <c r="E49" s="201">
        <f>'[2]14'!E51</f>
        <v>0</v>
      </c>
      <c r="F49" s="15">
        <f t="shared" si="6"/>
        <v>84</v>
      </c>
      <c r="G49" s="200">
        <f>'[2]14'!H51</f>
        <v>33</v>
      </c>
      <c r="H49" s="201">
        <f>'[2]14'!I51</f>
        <v>0</v>
      </c>
      <c r="I49" s="201">
        <f>'[2]14'!J51</f>
        <v>0</v>
      </c>
      <c r="J49" s="201">
        <f>'[2]14'!K51</f>
        <v>0</v>
      </c>
      <c r="K49" s="15">
        <f t="shared" si="3"/>
        <v>33</v>
      </c>
      <c r="L49" s="18">
        <f>frq!C49</f>
        <v>1</v>
      </c>
      <c r="M49" s="167">
        <f t="shared" si="4"/>
        <v>32.299999999999997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32.299999999999997</v>
      </c>
      <c r="R49" s="18">
        <v>0.7</v>
      </c>
    </row>
    <row r="50" spans="1:18">
      <c r="A50" s="8" t="s">
        <v>92</v>
      </c>
      <c r="B50" s="200">
        <f>'[2]14'!B52</f>
        <v>84</v>
      </c>
      <c r="C50" s="201">
        <f>'[2]14'!C52</f>
        <v>0</v>
      </c>
      <c r="D50" s="201">
        <f>'[2]14'!D52</f>
        <v>0</v>
      </c>
      <c r="E50" s="201">
        <f>'[2]14'!E52</f>
        <v>0</v>
      </c>
      <c r="F50" s="15">
        <f t="shared" si="6"/>
        <v>84</v>
      </c>
      <c r="G50" s="200">
        <f>'[2]14'!H52</f>
        <v>33</v>
      </c>
      <c r="H50" s="201">
        <f>'[2]14'!I52</f>
        <v>0</v>
      </c>
      <c r="I50" s="201">
        <f>'[2]14'!J52</f>
        <v>0</v>
      </c>
      <c r="J50" s="201">
        <f>'[2]14'!K52</f>
        <v>0</v>
      </c>
      <c r="K50" s="15">
        <f t="shared" si="3"/>
        <v>33</v>
      </c>
      <c r="L50" s="18">
        <f>frq!C50</f>
        <v>1</v>
      </c>
      <c r="M50" s="167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</row>
    <row r="51" spans="1:18">
      <c r="A51" s="8" t="s">
        <v>93</v>
      </c>
      <c r="B51" s="200">
        <f>'[2]14'!B53</f>
        <v>84</v>
      </c>
      <c r="C51" s="201">
        <f>'[2]14'!C53</f>
        <v>0</v>
      </c>
      <c r="D51" s="201">
        <f>'[2]14'!D53</f>
        <v>0</v>
      </c>
      <c r="E51" s="201">
        <f>'[2]14'!E53</f>
        <v>0</v>
      </c>
      <c r="F51" s="15">
        <f t="shared" si="6"/>
        <v>84</v>
      </c>
      <c r="G51" s="200">
        <f>'[2]14'!H53</f>
        <v>33</v>
      </c>
      <c r="H51" s="201">
        <f>'[2]14'!I53</f>
        <v>0</v>
      </c>
      <c r="I51" s="201">
        <f>'[2]14'!J53</f>
        <v>0</v>
      </c>
      <c r="J51" s="201">
        <f>'[2]14'!K53</f>
        <v>0</v>
      </c>
      <c r="K51" s="15">
        <f t="shared" si="3"/>
        <v>33</v>
      </c>
      <c r="L51" s="18">
        <f>frq!C51</f>
        <v>1</v>
      </c>
      <c r="M51" s="167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</row>
    <row r="52" spans="1:18">
      <c r="A52" s="8" t="s">
        <v>94</v>
      </c>
      <c r="B52" s="200">
        <f>'[2]14'!B54</f>
        <v>84</v>
      </c>
      <c r="C52" s="201">
        <f>'[2]14'!C54</f>
        <v>0</v>
      </c>
      <c r="D52" s="201">
        <f>'[2]14'!D54</f>
        <v>0</v>
      </c>
      <c r="E52" s="201">
        <f>'[2]14'!E54</f>
        <v>0</v>
      </c>
      <c r="F52" s="15">
        <f t="shared" si="6"/>
        <v>84</v>
      </c>
      <c r="G52" s="200">
        <f>'[2]14'!H54</f>
        <v>33</v>
      </c>
      <c r="H52" s="201">
        <f>'[2]14'!I54</f>
        <v>0</v>
      </c>
      <c r="I52" s="201">
        <f>'[2]14'!J54</f>
        <v>0</v>
      </c>
      <c r="J52" s="201">
        <f>'[2]14'!K54</f>
        <v>0</v>
      </c>
      <c r="K52" s="15">
        <f t="shared" si="3"/>
        <v>33</v>
      </c>
      <c r="L52" s="18">
        <f>frq!C52</f>
        <v>1</v>
      </c>
      <c r="M52" s="167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</row>
    <row r="53" spans="1:18">
      <c r="A53" s="8" t="s">
        <v>95</v>
      </c>
      <c r="B53" s="200">
        <f>'[2]14'!B55</f>
        <v>84</v>
      </c>
      <c r="C53" s="201">
        <f>'[2]14'!C55</f>
        <v>0</v>
      </c>
      <c r="D53" s="201">
        <f>'[2]14'!D55</f>
        <v>0</v>
      </c>
      <c r="E53" s="201">
        <f>'[2]14'!E55</f>
        <v>0</v>
      </c>
      <c r="F53" s="15">
        <f t="shared" si="6"/>
        <v>84</v>
      </c>
      <c r="G53" s="200">
        <f>'[2]14'!H55</f>
        <v>33</v>
      </c>
      <c r="H53" s="201">
        <f>'[2]14'!I55</f>
        <v>0</v>
      </c>
      <c r="I53" s="201">
        <f>'[2]14'!J55</f>
        <v>0</v>
      </c>
      <c r="J53" s="201">
        <f>'[2]14'!K55</f>
        <v>0</v>
      </c>
      <c r="K53" s="15">
        <f t="shared" si="3"/>
        <v>33</v>
      </c>
      <c r="L53" s="18">
        <f>frq!C53</f>
        <v>1</v>
      </c>
      <c r="M53" s="167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</row>
    <row r="54" spans="1:18">
      <c r="A54" s="8" t="s">
        <v>96</v>
      </c>
      <c r="B54" s="200">
        <f>'[2]14'!B56</f>
        <v>84</v>
      </c>
      <c r="C54" s="201">
        <f>'[2]14'!C56</f>
        <v>0</v>
      </c>
      <c r="D54" s="201">
        <f>'[2]14'!D56</f>
        <v>0</v>
      </c>
      <c r="E54" s="201">
        <f>'[2]14'!E56</f>
        <v>0</v>
      </c>
      <c r="F54" s="15">
        <f t="shared" si="6"/>
        <v>84</v>
      </c>
      <c r="G54" s="200">
        <f>'[2]14'!H56</f>
        <v>33</v>
      </c>
      <c r="H54" s="201">
        <f>'[2]14'!I56</f>
        <v>0</v>
      </c>
      <c r="I54" s="201">
        <f>'[2]14'!J56</f>
        <v>0</v>
      </c>
      <c r="J54" s="201">
        <f>'[2]14'!K56</f>
        <v>0</v>
      </c>
      <c r="K54" s="15">
        <f t="shared" si="3"/>
        <v>33</v>
      </c>
      <c r="L54" s="18">
        <f>frq!C54</f>
        <v>1</v>
      </c>
      <c r="M54" s="167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200">
        <f>'[2]14'!B57</f>
        <v>84</v>
      </c>
      <c r="C55" s="201">
        <f>'[2]14'!C57</f>
        <v>0</v>
      </c>
      <c r="D55" s="201">
        <f>'[2]14'!D57</f>
        <v>0</v>
      </c>
      <c r="E55" s="201">
        <f>'[2]14'!E57</f>
        <v>0</v>
      </c>
      <c r="F55" s="15">
        <f t="shared" si="6"/>
        <v>84</v>
      </c>
      <c r="G55" s="200">
        <f>'[2]14'!H57</f>
        <v>33</v>
      </c>
      <c r="H55" s="201">
        <f>'[2]14'!I57</f>
        <v>0</v>
      </c>
      <c r="I55" s="201">
        <f>'[2]14'!J57</f>
        <v>0</v>
      </c>
      <c r="J55" s="201">
        <f>'[2]14'!K57</f>
        <v>0</v>
      </c>
      <c r="K55" s="15">
        <f t="shared" si="3"/>
        <v>33</v>
      </c>
      <c r="L55" s="18">
        <f>frq!C55</f>
        <v>1</v>
      </c>
      <c r="M55" s="167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200">
        <f>'[2]14'!B58</f>
        <v>84</v>
      </c>
      <c r="C56" s="201">
        <f>'[2]14'!C58</f>
        <v>0</v>
      </c>
      <c r="D56" s="201">
        <f>'[2]14'!D58</f>
        <v>0</v>
      </c>
      <c r="E56" s="201">
        <f>'[2]14'!E58</f>
        <v>0</v>
      </c>
      <c r="F56" s="15">
        <f t="shared" si="6"/>
        <v>84</v>
      </c>
      <c r="G56" s="200">
        <f>'[2]14'!H58</f>
        <v>33</v>
      </c>
      <c r="H56" s="201">
        <f>'[2]14'!I58</f>
        <v>0</v>
      </c>
      <c r="I56" s="201">
        <f>'[2]14'!J58</f>
        <v>0</v>
      </c>
      <c r="J56" s="201">
        <f>'[2]14'!K58</f>
        <v>0</v>
      </c>
      <c r="K56" s="15">
        <f t="shared" si="3"/>
        <v>33</v>
      </c>
      <c r="L56" s="18">
        <f>frq!C56</f>
        <v>1</v>
      </c>
      <c r="M56" s="167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200">
        <f>'[2]14'!B59</f>
        <v>84</v>
      </c>
      <c r="C57" s="201">
        <f>'[2]14'!C59</f>
        <v>0</v>
      </c>
      <c r="D57" s="201">
        <f>'[2]14'!D59</f>
        <v>0</v>
      </c>
      <c r="E57" s="201">
        <f>'[2]14'!E59</f>
        <v>0</v>
      </c>
      <c r="F57" s="15">
        <f t="shared" si="6"/>
        <v>84</v>
      </c>
      <c r="G57" s="200">
        <f>'[2]14'!H59</f>
        <v>33</v>
      </c>
      <c r="H57" s="201">
        <f>'[2]14'!I59</f>
        <v>0</v>
      </c>
      <c r="I57" s="201">
        <f>'[2]14'!J59</f>
        <v>0</v>
      </c>
      <c r="J57" s="201">
        <f>'[2]14'!K59</f>
        <v>0</v>
      </c>
      <c r="K57" s="15">
        <f t="shared" si="3"/>
        <v>33</v>
      </c>
      <c r="L57" s="18">
        <f>frq!C57</f>
        <v>1</v>
      </c>
      <c r="M57" s="167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200">
        <f>'[2]14'!B60</f>
        <v>84</v>
      </c>
      <c r="C58" s="201">
        <f>'[2]14'!C60</f>
        <v>0</v>
      </c>
      <c r="D58" s="201">
        <f>'[2]14'!D60</f>
        <v>0</v>
      </c>
      <c r="E58" s="201">
        <f>'[2]14'!E60</f>
        <v>0</v>
      </c>
      <c r="F58" s="15">
        <f t="shared" si="6"/>
        <v>84</v>
      </c>
      <c r="G58" s="200">
        <f>'[2]14'!H60</f>
        <v>33</v>
      </c>
      <c r="H58" s="201">
        <f>'[2]14'!I60</f>
        <v>0</v>
      </c>
      <c r="I58" s="201">
        <f>'[2]14'!J60</f>
        <v>0</v>
      </c>
      <c r="J58" s="201">
        <f>'[2]14'!K60</f>
        <v>0</v>
      </c>
      <c r="K58" s="15">
        <f t="shared" si="3"/>
        <v>33</v>
      </c>
      <c r="L58" s="18">
        <f>frq!C58</f>
        <v>1</v>
      </c>
      <c r="M58" s="167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</row>
    <row r="59" spans="1:18">
      <c r="A59" s="8" t="s">
        <v>101</v>
      </c>
      <c r="B59" s="200">
        <f>'[2]14'!B61</f>
        <v>84</v>
      </c>
      <c r="C59" s="201">
        <f>'[2]14'!C61</f>
        <v>0</v>
      </c>
      <c r="D59" s="201">
        <f>'[2]14'!D61</f>
        <v>0</v>
      </c>
      <c r="E59" s="201">
        <f>'[2]14'!E61</f>
        <v>0</v>
      </c>
      <c r="F59" s="15">
        <f t="shared" si="6"/>
        <v>84</v>
      </c>
      <c r="G59" s="200">
        <f>'[2]14'!H61</f>
        <v>33</v>
      </c>
      <c r="H59" s="201">
        <f>'[2]14'!I61</f>
        <v>0</v>
      </c>
      <c r="I59" s="201">
        <f>'[2]14'!J61</f>
        <v>0</v>
      </c>
      <c r="J59" s="201">
        <f>'[2]14'!K61</f>
        <v>0</v>
      </c>
      <c r="K59" s="15">
        <f t="shared" si="3"/>
        <v>33</v>
      </c>
      <c r="L59" s="18">
        <f>frq!C59</f>
        <v>1</v>
      </c>
      <c r="M59" s="167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200">
        <f>'[2]14'!B62</f>
        <v>84</v>
      </c>
      <c r="C60" s="201">
        <f>'[2]14'!C62</f>
        <v>0</v>
      </c>
      <c r="D60" s="201">
        <f>'[2]14'!D62</f>
        <v>0</v>
      </c>
      <c r="E60" s="201">
        <f>'[2]14'!E62</f>
        <v>0</v>
      </c>
      <c r="F60" s="15">
        <f t="shared" si="6"/>
        <v>84</v>
      </c>
      <c r="G60" s="200">
        <f>'[2]14'!H62</f>
        <v>32</v>
      </c>
      <c r="H60" s="201">
        <f>'[2]14'!I62</f>
        <v>0</v>
      </c>
      <c r="I60" s="201">
        <f>'[2]14'!J62</f>
        <v>0</v>
      </c>
      <c r="J60" s="201">
        <f>'[2]14'!K62</f>
        <v>0</v>
      </c>
      <c r="K60" s="15">
        <f t="shared" si="3"/>
        <v>32</v>
      </c>
      <c r="L60" s="18">
        <f>frq!C60</f>
        <v>1</v>
      </c>
      <c r="M60" s="167">
        <f t="shared" si="4"/>
        <v>31.3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31.3</v>
      </c>
      <c r="R60" s="18">
        <v>0.7</v>
      </c>
    </row>
    <row r="61" spans="1:18">
      <c r="A61" s="8" t="s">
        <v>103</v>
      </c>
      <c r="B61" s="200">
        <f>'[2]14'!B63</f>
        <v>84</v>
      </c>
      <c r="C61" s="201">
        <f>'[2]14'!C63</f>
        <v>0</v>
      </c>
      <c r="D61" s="201">
        <f>'[2]14'!D63</f>
        <v>0</v>
      </c>
      <c r="E61" s="201">
        <f>'[2]14'!E63</f>
        <v>0</v>
      </c>
      <c r="F61" s="15">
        <f t="shared" si="6"/>
        <v>84</v>
      </c>
      <c r="G61" s="200">
        <f>'[2]14'!H63</f>
        <v>32</v>
      </c>
      <c r="H61" s="201">
        <f>'[2]14'!I63</f>
        <v>0</v>
      </c>
      <c r="I61" s="201">
        <f>'[2]14'!J63</f>
        <v>0</v>
      </c>
      <c r="J61" s="201">
        <f>'[2]14'!K63</f>
        <v>0</v>
      </c>
      <c r="K61" s="15">
        <f t="shared" si="3"/>
        <v>32</v>
      </c>
      <c r="L61" s="18">
        <f>frq!C61</f>
        <v>1</v>
      </c>
      <c r="M61" s="167">
        <f t="shared" si="4"/>
        <v>31.3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31.3</v>
      </c>
      <c r="R61" s="18">
        <v>0.7</v>
      </c>
    </row>
    <row r="62" spans="1:18">
      <c r="A62" s="8" t="s">
        <v>104</v>
      </c>
      <c r="B62" s="200">
        <f>'[2]14'!B64</f>
        <v>84</v>
      </c>
      <c r="C62" s="201">
        <f>'[2]14'!C64</f>
        <v>0</v>
      </c>
      <c r="D62" s="201">
        <f>'[2]14'!D64</f>
        <v>0</v>
      </c>
      <c r="E62" s="201">
        <f>'[2]14'!E64</f>
        <v>0</v>
      </c>
      <c r="F62" s="15">
        <f t="shared" si="6"/>
        <v>84</v>
      </c>
      <c r="G62" s="200">
        <f>'[2]14'!H64</f>
        <v>33</v>
      </c>
      <c r="H62" s="201">
        <f>'[2]14'!I64</f>
        <v>0</v>
      </c>
      <c r="I62" s="201">
        <f>'[2]14'!J64</f>
        <v>0</v>
      </c>
      <c r="J62" s="201">
        <f>'[2]14'!K64</f>
        <v>0</v>
      </c>
      <c r="K62" s="15">
        <f t="shared" si="3"/>
        <v>33</v>
      </c>
      <c r="L62" s="18">
        <f>frq!C62</f>
        <v>1</v>
      </c>
      <c r="M62" s="167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200">
        <f>'[2]14'!B65</f>
        <v>84</v>
      </c>
      <c r="C63" s="201">
        <f>'[2]14'!C65</f>
        <v>0</v>
      </c>
      <c r="D63" s="201">
        <f>'[2]14'!D65</f>
        <v>0</v>
      </c>
      <c r="E63" s="201">
        <f>'[2]14'!E65</f>
        <v>0</v>
      </c>
      <c r="F63" s="15">
        <f t="shared" si="6"/>
        <v>84</v>
      </c>
      <c r="G63" s="200">
        <f>'[2]14'!H65</f>
        <v>33</v>
      </c>
      <c r="H63" s="201">
        <f>'[2]14'!I65</f>
        <v>0</v>
      </c>
      <c r="I63" s="201">
        <f>'[2]14'!J65</f>
        <v>0</v>
      </c>
      <c r="J63" s="201">
        <f>'[2]14'!K65</f>
        <v>0</v>
      </c>
      <c r="K63" s="15">
        <f t="shared" si="3"/>
        <v>33</v>
      </c>
      <c r="L63" s="18">
        <f>frq!C63</f>
        <v>1</v>
      </c>
      <c r="M63" s="167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200">
        <f>'[2]14'!B66</f>
        <v>84</v>
      </c>
      <c r="C64" s="201">
        <f>'[2]14'!C66</f>
        <v>0</v>
      </c>
      <c r="D64" s="201">
        <f>'[2]14'!D66</f>
        <v>0</v>
      </c>
      <c r="E64" s="201">
        <f>'[2]14'!E66</f>
        <v>0</v>
      </c>
      <c r="F64" s="15">
        <f t="shared" si="6"/>
        <v>84</v>
      </c>
      <c r="G64" s="200">
        <f>'[2]14'!H66</f>
        <v>33</v>
      </c>
      <c r="H64" s="201">
        <f>'[2]14'!I66</f>
        <v>0</v>
      </c>
      <c r="I64" s="201">
        <f>'[2]14'!J66</f>
        <v>0</v>
      </c>
      <c r="J64" s="201">
        <f>'[2]14'!K66</f>
        <v>0</v>
      </c>
      <c r="K64" s="15">
        <f t="shared" si="3"/>
        <v>33</v>
      </c>
      <c r="L64" s="18">
        <f>frq!C64</f>
        <v>1</v>
      </c>
      <c r="M64" s="167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</row>
    <row r="65" spans="1:18">
      <c r="A65" s="8" t="s">
        <v>107</v>
      </c>
      <c r="B65" s="200">
        <f>'[2]14'!B67</f>
        <v>84</v>
      </c>
      <c r="C65" s="201">
        <f>'[2]14'!C67</f>
        <v>0</v>
      </c>
      <c r="D65" s="201">
        <f>'[2]14'!D67</f>
        <v>0</v>
      </c>
      <c r="E65" s="201">
        <f>'[2]14'!E67</f>
        <v>0</v>
      </c>
      <c r="F65" s="15">
        <f t="shared" si="6"/>
        <v>84</v>
      </c>
      <c r="G65" s="200">
        <f>'[2]14'!H67</f>
        <v>32.07</v>
      </c>
      <c r="H65" s="201">
        <f>'[2]14'!I67</f>
        <v>0</v>
      </c>
      <c r="I65" s="201">
        <f>'[2]14'!J67</f>
        <v>0</v>
      </c>
      <c r="J65" s="201">
        <f>'[2]14'!K67</f>
        <v>0</v>
      </c>
      <c r="K65" s="15">
        <f t="shared" si="3"/>
        <v>32.07</v>
      </c>
      <c r="L65" s="18">
        <f>frq!C65</f>
        <v>1</v>
      </c>
      <c r="M65" s="167">
        <f t="shared" si="4"/>
        <v>31.37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31.37</v>
      </c>
      <c r="R65" s="18">
        <v>0.7</v>
      </c>
    </row>
    <row r="66" spans="1:18">
      <c r="A66" s="8" t="s">
        <v>108</v>
      </c>
      <c r="B66" s="200">
        <f>'[2]14'!B68</f>
        <v>84</v>
      </c>
      <c r="C66" s="201">
        <f>'[2]14'!C68</f>
        <v>0</v>
      </c>
      <c r="D66" s="201">
        <f>'[2]14'!D68</f>
        <v>0</v>
      </c>
      <c r="E66" s="201">
        <f>'[2]14'!E68</f>
        <v>0</v>
      </c>
      <c r="F66" s="15">
        <f t="shared" si="6"/>
        <v>84</v>
      </c>
      <c r="G66" s="200">
        <f>'[2]14'!H68</f>
        <v>32.07</v>
      </c>
      <c r="H66" s="201">
        <f>'[2]14'!I68</f>
        <v>0</v>
      </c>
      <c r="I66" s="201">
        <f>'[2]14'!J68</f>
        <v>0</v>
      </c>
      <c r="J66" s="201">
        <f>'[2]14'!K68</f>
        <v>0</v>
      </c>
      <c r="K66" s="15">
        <f t="shared" si="3"/>
        <v>32.07</v>
      </c>
      <c r="L66" s="18">
        <f>frq!C66</f>
        <v>1</v>
      </c>
      <c r="M66" s="167">
        <f t="shared" si="4"/>
        <v>31.37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31.37</v>
      </c>
      <c r="R66" s="18">
        <v>0.7</v>
      </c>
    </row>
    <row r="67" spans="1:18">
      <c r="A67" s="8" t="s">
        <v>109</v>
      </c>
      <c r="B67" s="200">
        <f>'[2]14'!B69</f>
        <v>84</v>
      </c>
      <c r="C67" s="201">
        <f>'[2]14'!C69</f>
        <v>0</v>
      </c>
      <c r="D67" s="201">
        <f>'[2]14'!D69</f>
        <v>0</v>
      </c>
      <c r="E67" s="201">
        <f>'[2]14'!E69</f>
        <v>0</v>
      </c>
      <c r="F67" s="15">
        <f t="shared" si="6"/>
        <v>84</v>
      </c>
      <c r="G67" s="200">
        <f>'[2]14'!H69</f>
        <v>33</v>
      </c>
      <c r="H67" s="201">
        <f>'[2]14'!I69</f>
        <v>0</v>
      </c>
      <c r="I67" s="201">
        <f>'[2]14'!J69</f>
        <v>0</v>
      </c>
      <c r="J67" s="201">
        <f>'[2]14'!K69</f>
        <v>0</v>
      </c>
      <c r="K67" s="15">
        <f t="shared" si="3"/>
        <v>33</v>
      </c>
      <c r="L67" s="18">
        <f>frq!C67</f>
        <v>1</v>
      </c>
      <c r="M67" s="167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</row>
    <row r="68" spans="1:18">
      <c r="A68" s="8" t="s">
        <v>110</v>
      </c>
      <c r="B68" s="200">
        <f>'[2]14'!B70</f>
        <v>84</v>
      </c>
      <c r="C68" s="201">
        <f>'[2]14'!C70</f>
        <v>0</v>
      </c>
      <c r="D68" s="201">
        <f>'[2]14'!D70</f>
        <v>0</v>
      </c>
      <c r="E68" s="201">
        <f>'[2]14'!E70</f>
        <v>0</v>
      </c>
      <c r="F68" s="15">
        <f t="shared" si="6"/>
        <v>84</v>
      </c>
      <c r="G68" s="200">
        <f>'[2]14'!H70</f>
        <v>34</v>
      </c>
      <c r="H68" s="201">
        <f>'[2]14'!I70</f>
        <v>0</v>
      </c>
      <c r="I68" s="201">
        <f>'[2]14'!J70</f>
        <v>0</v>
      </c>
      <c r="J68" s="201">
        <f>'[2]14'!K70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200">
        <f>'[2]14'!B71</f>
        <v>84</v>
      </c>
      <c r="C69" s="201">
        <f>'[2]14'!C71</f>
        <v>0</v>
      </c>
      <c r="D69" s="201">
        <f>'[2]14'!D71</f>
        <v>0</v>
      </c>
      <c r="E69" s="201">
        <f>'[2]14'!E71</f>
        <v>0</v>
      </c>
      <c r="F69" s="15">
        <f t="shared" ref="F69:F98" si="16">SUM(B69:E69)</f>
        <v>84</v>
      </c>
      <c r="G69" s="200">
        <f>'[2]14'!H71</f>
        <v>34</v>
      </c>
      <c r="H69" s="201">
        <f>'[2]14'!I71</f>
        <v>0</v>
      </c>
      <c r="I69" s="201">
        <f>'[2]14'!J71</f>
        <v>0</v>
      </c>
      <c r="J69" s="201">
        <f>'[2]14'!K71</f>
        <v>0</v>
      </c>
      <c r="K69" s="15">
        <f t="shared" si="13"/>
        <v>34</v>
      </c>
      <c r="L69" s="18">
        <f>frq!C69</f>
        <v>1</v>
      </c>
      <c r="M69" s="167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200">
        <f>'[2]14'!B72</f>
        <v>84</v>
      </c>
      <c r="C70" s="201">
        <f>'[2]14'!C72</f>
        <v>0</v>
      </c>
      <c r="D70" s="201">
        <f>'[2]14'!D72</f>
        <v>0</v>
      </c>
      <c r="E70" s="201">
        <f>'[2]14'!E72</f>
        <v>0</v>
      </c>
      <c r="F70" s="15">
        <f t="shared" si="16"/>
        <v>84</v>
      </c>
      <c r="G70" s="200">
        <f>'[2]14'!H72</f>
        <v>34</v>
      </c>
      <c r="H70" s="201">
        <f>'[2]14'!I72</f>
        <v>0</v>
      </c>
      <c r="I70" s="201">
        <f>'[2]14'!J72</f>
        <v>0</v>
      </c>
      <c r="J70" s="201">
        <f>'[2]14'!K72</f>
        <v>0</v>
      </c>
      <c r="K70" s="15">
        <f t="shared" si="13"/>
        <v>34</v>
      </c>
      <c r="L70" s="18">
        <f>frq!C70</f>
        <v>1</v>
      </c>
      <c r="M70" s="167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200">
        <f>'[2]14'!B73</f>
        <v>84</v>
      </c>
      <c r="C71" s="201">
        <f>'[2]14'!C73</f>
        <v>0</v>
      </c>
      <c r="D71" s="201">
        <f>'[2]14'!D73</f>
        <v>0</v>
      </c>
      <c r="E71" s="201">
        <f>'[2]14'!E73</f>
        <v>0</v>
      </c>
      <c r="F71" s="15">
        <f t="shared" si="16"/>
        <v>84</v>
      </c>
      <c r="G71" s="200">
        <f>'[2]14'!H73</f>
        <v>34</v>
      </c>
      <c r="H71" s="201">
        <f>'[2]14'!I73</f>
        <v>0</v>
      </c>
      <c r="I71" s="201">
        <f>'[2]14'!J73</f>
        <v>0</v>
      </c>
      <c r="J71" s="201">
        <f>'[2]14'!K73</f>
        <v>0</v>
      </c>
      <c r="K71" s="15">
        <f t="shared" si="13"/>
        <v>34</v>
      </c>
      <c r="L71" s="18">
        <f>frq!C71</f>
        <v>1</v>
      </c>
      <c r="M71" s="167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</row>
    <row r="72" spans="1:18">
      <c r="A72" s="8" t="s">
        <v>114</v>
      </c>
      <c r="B72" s="200">
        <f>'[2]14'!B74</f>
        <v>84</v>
      </c>
      <c r="C72" s="201">
        <f>'[2]14'!C74</f>
        <v>0</v>
      </c>
      <c r="D72" s="201">
        <f>'[2]14'!D74</f>
        <v>0</v>
      </c>
      <c r="E72" s="201">
        <f>'[2]14'!E74</f>
        <v>0</v>
      </c>
      <c r="F72" s="15">
        <f t="shared" si="16"/>
        <v>84</v>
      </c>
      <c r="G72" s="200">
        <f>'[2]14'!H74</f>
        <v>34</v>
      </c>
      <c r="H72" s="201">
        <f>'[2]14'!I74</f>
        <v>0</v>
      </c>
      <c r="I72" s="201">
        <f>'[2]14'!J74</f>
        <v>0</v>
      </c>
      <c r="J72" s="201">
        <f>'[2]14'!K74</f>
        <v>0</v>
      </c>
      <c r="K72" s="15">
        <f t="shared" si="13"/>
        <v>34</v>
      </c>
      <c r="L72" s="18">
        <f>frq!C72</f>
        <v>1</v>
      </c>
      <c r="M72" s="167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</row>
    <row r="73" spans="1:18">
      <c r="A73" s="8" t="s">
        <v>115</v>
      </c>
      <c r="B73" s="200">
        <f>'[2]14'!B75</f>
        <v>84</v>
      </c>
      <c r="C73" s="201">
        <f>'[2]14'!C75</f>
        <v>0</v>
      </c>
      <c r="D73" s="201">
        <f>'[2]14'!D75</f>
        <v>0</v>
      </c>
      <c r="E73" s="201">
        <f>'[2]14'!E75</f>
        <v>0</v>
      </c>
      <c r="F73" s="15">
        <f t="shared" si="16"/>
        <v>84</v>
      </c>
      <c r="G73" s="200">
        <f>'[2]14'!H75</f>
        <v>34</v>
      </c>
      <c r="H73" s="201">
        <f>'[2]14'!I75</f>
        <v>0</v>
      </c>
      <c r="I73" s="201">
        <f>'[2]14'!J75</f>
        <v>0</v>
      </c>
      <c r="J73" s="201">
        <f>'[2]14'!K75</f>
        <v>0</v>
      </c>
      <c r="K73" s="15">
        <f t="shared" si="13"/>
        <v>34</v>
      </c>
      <c r="L73" s="18">
        <f>frq!C73</f>
        <v>1</v>
      </c>
      <c r="M73" s="167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</row>
    <row r="74" spans="1:18">
      <c r="A74" s="8" t="s">
        <v>116</v>
      </c>
      <c r="B74" s="200">
        <f>'[2]14'!B76</f>
        <v>84</v>
      </c>
      <c r="C74" s="201">
        <f>'[2]14'!C76</f>
        <v>0</v>
      </c>
      <c r="D74" s="201">
        <f>'[2]14'!D76</f>
        <v>0</v>
      </c>
      <c r="E74" s="201">
        <f>'[2]14'!E76</f>
        <v>0</v>
      </c>
      <c r="F74" s="15">
        <f t="shared" si="16"/>
        <v>84</v>
      </c>
      <c r="G74" s="200">
        <f>'[2]14'!H76</f>
        <v>34</v>
      </c>
      <c r="H74" s="201">
        <f>'[2]14'!I76</f>
        <v>0</v>
      </c>
      <c r="I74" s="201">
        <f>'[2]14'!J76</f>
        <v>0</v>
      </c>
      <c r="J74" s="201">
        <f>'[2]14'!K76</f>
        <v>0</v>
      </c>
      <c r="K74" s="15">
        <f t="shared" si="13"/>
        <v>34</v>
      </c>
      <c r="L74" s="18">
        <f>frq!C74</f>
        <v>1</v>
      </c>
      <c r="M74" s="167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</row>
    <row r="75" spans="1:18">
      <c r="A75" s="8" t="s">
        <v>117</v>
      </c>
      <c r="B75" s="200">
        <f>'[2]14'!B77</f>
        <v>84</v>
      </c>
      <c r="C75" s="201">
        <f>'[2]14'!C77</f>
        <v>0</v>
      </c>
      <c r="D75" s="201">
        <f>'[2]14'!D77</f>
        <v>0</v>
      </c>
      <c r="E75" s="201">
        <f>'[2]14'!E77</f>
        <v>0</v>
      </c>
      <c r="F75" s="15">
        <f t="shared" si="16"/>
        <v>84</v>
      </c>
      <c r="G75" s="200">
        <f>'[2]14'!H77</f>
        <v>34</v>
      </c>
      <c r="H75" s="201">
        <f>'[2]14'!I77</f>
        <v>0</v>
      </c>
      <c r="I75" s="201">
        <f>'[2]14'!J77</f>
        <v>0</v>
      </c>
      <c r="J75" s="201">
        <f>'[2]14'!K77</f>
        <v>0</v>
      </c>
      <c r="K75" s="15">
        <f t="shared" si="13"/>
        <v>34</v>
      </c>
      <c r="L75" s="18">
        <f>frq!C75</f>
        <v>1</v>
      </c>
      <c r="M75" s="167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200">
        <f>'[2]14'!B78</f>
        <v>84</v>
      </c>
      <c r="C76" s="201">
        <f>'[2]14'!C78</f>
        <v>0</v>
      </c>
      <c r="D76" s="201">
        <f>'[2]14'!D78</f>
        <v>0</v>
      </c>
      <c r="E76" s="201">
        <f>'[2]14'!E78</f>
        <v>0</v>
      </c>
      <c r="F76" s="15">
        <f t="shared" si="16"/>
        <v>84</v>
      </c>
      <c r="G76" s="200">
        <f>'[2]14'!H78</f>
        <v>34</v>
      </c>
      <c r="H76" s="201">
        <f>'[2]14'!I78</f>
        <v>0</v>
      </c>
      <c r="I76" s="201">
        <f>'[2]14'!J78</f>
        <v>0</v>
      </c>
      <c r="J76" s="201">
        <f>'[2]14'!K78</f>
        <v>0</v>
      </c>
      <c r="K76" s="15">
        <f t="shared" si="13"/>
        <v>34</v>
      </c>
      <c r="L76" s="18">
        <f>frq!C76</f>
        <v>1</v>
      </c>
      <c r="M76" s="167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200">
        <f>'[2]14'!B79</f>
        <v>84</v>
      </c>
      <c r="C77" s="201">
        <f>'[2]14'!C79</f>
        <v>0</v>
      </c>
      <c r="D77" s="201">
        <f>'[2]14'!D79</f>
        <v>0</v>
      </c>
      <c r="E77" s="201">
        <f>'[2]14'!E79</f>
        <v>0</v>
      </c>
      <c r="F77" s="15">
        <f t="shared" si="16"/>
        <v>84</v>
      </c>
      <c r="G77" s="200">
        <f>'[2]14'!H79</f>
        <v>34</v>
      </c>
      <c r="H77" s="201">
        <f>'[2]14'!I79</f>
        <v>0</v>
      </c>
      <c r="I77" s="201">
        <f>'[2]14'!J79</f>
        <v>0</v>
      </c>
      <c r="J77" s="201">
        <f>'[2]14'!K79</f>
        <v>0</v>
      </c>
      <c r="K77" s="15">
        <f t="shared" si="13"/>
        <v>34</v>
      </c>
      <c r="L77" s="18">
        <f>frq!C77</f>
        <v>1</v>
      </c>
      <c r="M77" s="167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200">
        <f>'[2]14'!B80</f>
        <v>84</v>
      </c>
      <c r="C78" s="201">
        <f>'[2]14'!C80</f>
        <v>0</v>
      </c>
      <c r="D78" s="201">
        <f>'[2]14'!D80</f>
        <v>0</v>
      </c>
      <c r="E78" s="201">
        <f>'[2]14'!E80</f>
        <v>0</v>
      </c>
      <c r="F78" s="15">
        <f t="shared" si="16"/>
        <v>84</v>
      </c>
      <c r="G78" s="200">
        <f>'[2]14'!H80</f>
        <v>34</v>
      </c>
      <c r="H78" s="201">
        <f>'[2]14'!I80</f>
        <v>0</v>
      </c>
      <c r="I78" s="201">
        <f>'[2]14'!J80</f>
        <v>0</v>
      </c>
      <c r="J78" s="201">
        <f>'[2]14'!K80</f>
        <v>0</v>
      </c>
      <c r="K78" s="15">
        <f t="shared" si="13"/>
        <v>34</v>
      </c>
      <c r="L78" s="18">
        <f>frq!C78</f>
        <v>1</v>
      </c>
      <c r="M78" s="167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200">
        <f>'[2]14'!B81</f>
        <v>84</v>
      </c>
      <c r="C79" s="201">
        <f>'[2]14'!C81</f>
        <v>0</v>
      </c>
      <c r="D79" s="201">
        <f>'[2]14'!D81</f>
        <v>0</v>
      </c>
      <c r="E79" s="201">
        <f>'[2]14'!E81</f>
        <v>0</v>
      </c>
      <c r="F79" s="15">
        <f t="shared" si="16"/>
        <v>84</v>
      </c>
      <c r="G79" s="200">
        <f>'[2]14'!H81</f>
        <v>34</v>
      </c>
      <c r="H79" s="201">
        <f>'[2]14'!I81</f>
        <v>0</v>
      </c>
      <c r="I79" s="201">
        <f>'[2]14'!J81</f>
        <v>0</v>
      </c>
      <c r="J79" s="201">
        <f>'[2]14'!K81</f>
        <v>0</v>
      </c>
      <c r="K79" s="15">
        <f t="shared" si="13"/>
        <v>34</v>
      </c>
      <c r="L79" s="18">
        <f>frq!C79</f>
        <v>1</v>
      </c>
      <c r="M79" s="167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200">
        <f>'[2]14'!B82</f>
        <v>84</v>
      </c>
      <c r="C80" s="201">
        <f>'[2]14'!C82</f>
        <v>0</v>
      </c>
      <c r="D80" s="201">
        <f>'[2]14'!D82</f>
        <v>0</v>
      </c>
      <c r="E80" s="201">
        <f>'[2]14'!E82</f>
        <v>0</v>
      </c>
      <c r="F80" s="15">
        <f t="shared" si="16"/>
        <v>84</v>
      </c>
      <c r="G80" s="200">
        <f>'[2]14'!H82</f>
        <v>34</v>
      </c>
      <c r="H80" s="201">
        <f>'[2]14'!I82</f>
        <v>0</v>
      </c>
      <c r="I80" s="201">
        <f>'[2]14'!J82</f>
        <v>0</v>
      </c>
      <c r="J80" s="201">
        <f>'[2]14'!K82</f>
        <v>0</v>
      </c>
      <c r="K80" s="15">
        <f t="shared" si="13"/>
        <v>34</v>
      </c>
      <c r="L80" s="18">
        <f>frq!C80</f>
        <v>1</v>
      </c>
      <c r="M80" s="167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200">
        <f>'[2]14'!B83</f>
        <v>84</v>
      </c>
      <c r="C81" s="201">
        <f>'[2]14'!C83</f>
        <v>0</v>
      </c>
      <c r="D81" s="201">
        <f>'[2]14'!D83</f>
        <v>0</v>
      </c>
      <c r="E81" s="201">
        <f>'[2]14'!E83</f>
        <v>0</v>
      </c>
      <c r="F81" s="15">
        <f t="shared" si="16"/>
        <v>84</v>
      </c>
      <c r="G81" s="200">
        <f>'[2]14'!H83</f>
        <v>34</v>
      </c>
      <c r="H81" s="201">
        <f>'[2]14'!I83</f>
        <v>0</v>
      </c>
      <c r="I81" s="201">
        <f>'[2]14'!J83</f>
        <v>0</v>
      </c>
      <c r="J81" s="201">
        <f>'[2]14'!K83</f>
        <v>0</v>
      </c>
      <c r="K81" s="15">
        <f t="shared" si="13"/>
        <v>34</v>
      </c>
      <c r="L81" s="18">
        <f>frq!C81</f>
        <v>1</v>
      </c>
      <c r="M81" s="167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200">
        <f>'[2]14'!B84</f>
        <v>84</v>
      </c>
      <c r="C82" s="201">
        <f>'[2]14'!C84</f>
        <v>0</v>
      </c>
      <c r="D82" s="201">
        <f>'[2]14'!D84</f>
        <v>0</v>
      </c>
      <c r="E82" s="201">
        <f>'[2]14'!E84</f>
        <v>0</v>
      </c>
      <c r="F82" s="15">
        <f t="shared" si="16"/>
        <v>84</v>
      </c>
      <c r="G82" s="200">
        <f>'[2]14'!H84</f>
        <v>34</v>
      </c>
      <c r="H82" s="201">
        <f>'[2]14'!I84</f>
        <v>0</v>
      </c>
      <c r="I82" s="201">
        <f>'[2]14'!J84</f>
        <v>0</v>
      </c>
      <c r="J82" s="201">
        <f>'[2]14'!K84</f>
        <v>0</v>
      </c>
      <c r="K82" s="15">
        <f t="shared" si="13"/>
        <v>34</v>
      </c>
      <c r="L82" s="18">
        <f>frq!C82</f>
        <v>1</v>
      </c>
      <c r="M82" s="167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200">
        <f>'[2]14'!B85</f>
        <v>84</v>
      </c>
      <c r="C83" s="201">
        <f>'[2]14'!C85</f>
        <v>0</v>
      </c>
      <c r="D83" s="201">
        <f>'[2]14'!D85</f>
        <v>0</v>
      </c>
      <c r="E83" s="201">
        <f>'[2]14'!E85</f>
        <v>0</v>
      </c>
      <c r="F83" s="15">
        <f t="shared" si="16"/>
        <v>84</v>
      </c>
      <c r="G83" s="200">
        <f>'[2]14'!H85</f>
        <v>34</v>
      </c>
      <c r="H83" s="201">
        <f>'[2]14'!I85</f>
        <v>0</v>
      </c>
      <c r="I83" s="201">
        <f>'[2]14'!J85</f>
        <v>0</v>
      </c>
      <c r="J83" s="201">
        <f>'[2]14'!K85</f>
        <v>0</v>
      </c>
      <c r="K83" s="15">
        <f t="shared" si="13"/>
        <v>34</v>
      </c>
      <c r="L83" s="18">
        <f>frq!C83</f>
        <v>1</v>
      </c>
      <c r="M83" s="167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200">
        <f>'[2]14'!B86</f>
        <v>84</v>
      </c>
      <c r="C84" s="201">
        <f>'[2]14'!C86</f>
        <v>0</v>
      </c>
      <c r="D84" s="201">
        <f>'[2]14'!D86</f>
        <v>0</v>
      </c>
      <c r="E84" s="201">
        <f>'[2]14'!E86</f>
        <v>0</v>
      </c>
      <c r="F84" s="15">
        <f t="shared" si="16"/>
        <v>84</v>
      </c>
      <c r="G84" s="200">
        <f>'[2]14'!H86</f>
        <v>34</v>
      </c>
      <c r="H84" s="201">
        <f>'[2]14'!I86</f>
        <v>0</v>
      </c>
      <c r="I84" s="201">
        <f>'[2]14'!J86</f>
        <v>0</v>
      </c>
      <c r="J84" s="201">
        <f>'[2]14'!K86</f>
        <v>0</v>
      </c>
      <c r="K84" s="15">
        <f t="shared" si="13"/>
        <v>34</v>
      </c>
      <c r="L84" s="18">
        <f>frq!C84</f>
        <v>1</v>
      </c>
      <c r="M84" s="167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200">
        <f>'[2]14'!B87</f>
        <v>84</v>
      </c>
      <c r="C85" s="201">
        <f>'[2]14'!C87</f>
        <v>0</v>
      </c>
      <c r="D85" s="201">
        <f>'[2]14'!D87</f>
        <v>0</v>
      </c>
      <c r="E85" s="201">
        <f>'[2]14'!E87</f>
        <v>0</v>
      </c>
      <c r="F85" s="15">
        <f t="shared" si="16"/>
        <v>84</v>
      </c>
      <c r="G85" s="200">
        <f>'[2]14'!H87</f>
        <v>34</v>
      </c>
      <c r="H85" s="201">
        <f>'[2]14'!I87</f>
        <v>0</v>
      </c>
      <c r="I85" s="201">
        <f>'[2]14'!J87</f>
        <v>0</v>
      </c>
      <c r="J85" s="201">
        <f>'[2]14'!K87</f>
        <v>0</v>
      </c>
      <c r="K85" s="15">
        <f t="shared" si="13"/>
        <v>34</v>
      </c>
      <c r="L85" s="18">
        <f>frq!C85</f>
        <v>1</v>
      </c>
      <c r="M85" s="167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200">
        <f>'[2]14'!B88</f>
        <v>84</v>
      </c>
      <c r="C86" s="201">
        <f>'[2]14'!C88</f>
        <v>0</v>
      </c>
      <c r="D86" s="201">
        <f>'[2]14'!D88</f>
        <v>0</v>
      </c>
      <c r="E86" s="201">
        <f>'[2]14'!E88</f>
        <v>0</v>
      </c>
      <c r="F86" s="15">
        <f t="shared" si="16"/>
        <v>84</v>
      </c>
      <c r="G86" s="200">
        <f>'[2]14'!H88</f>
        <v>34</v>
      </c>
      <c r="H86" s="201">
        <f>'[2]14'!I88</f>
        <v>0</v>
      </c>
      <c r="I86" s="201">
        <f>'[2]14'!J88</f>
        <v>0</v>
      </c>
      <c r="J86" s="201">
        <f>'[2]14'!K88</f>
        <v>0</v>
      </c>
      <c r="K86" s="15">
        <f t="shared" si="13"/>
        <v>34</v>
      </c>
      <c r="L86" s="18">
        <f>frq!C86</f>
        <v>1</v>
      </c>
      <c r="M86" s="167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200">
        <f>'[2]14'!B89</f>
        <v>84</v>
      </c>
      <c r="C87" s="201">
        <f>'[2]14'!C89</f>
        <v>0</v>
      </c>
      <c r="D87" s="201">
        <f>'[2]14'!D89</f>
        <v>0</v>
      </c>
      <c r="E87" s="201">
        <f>'[2]14'!E89</f>
        <v>0</v>
      </c>
      <c r="F87" s="15">
        <f t="shared" si="16"/>
        <v>84</v>
      </c>
      <c r="G87" s="200">
        <f>'[2]14'!H89</f>
        <v>35</v>
      </c>
      <c r="H87" s="201">
        <f>'[2]14'!I89</f>
        <v>0</v>
      </c>
      <c r="I87" s="201">
        <f>'[2]14'!J89</f>
        <v>0</v>
      </c>
      <c r="J87" s="201">
        <f>'[2]14'!K89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200">
        <f>'[2]14'!B90</f>
        <v>84</v>
      </c>
      <c r="C88" s="201">
        <f>'[2]14'!C90</f>
        <v>0</v>
      </c>
      <c r="D88" s="201">
        <f>'[2]14'!D90</f>
        <v>0</v>
      </c>
      <c r="E88" s="201">
        <f>'[2]14'!E90</f>
        <v>0</v>
      </c>
      <c r="F88" s="15">
        <f t="shared" si="16"/>
        <v>84</v>
      </c>
      <c r="G88" s="200">
        <f>'[2]14'!H90</f>
        <v>35</v>
      </c>
      <c r="H88" s="201">
        <f>'[2]14'!I90</f>
        <v>0</v>
      </c>
      <c r="I88" s="201">
        <f>'[2]14'!J90</f>
        <v>0</v>
      </c>
      <c r="J88" s="201">
        <f>'[2]14'!K90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200">
        <f>'[2]14'!B91</f>
        <v>84</v>
      </c>
      <c r="C89" s="201">
        <f>'[2]14'!C91</f>
        <v>0</v>
      </c>
      <c r="D89" s="201">
        <f>'[2]14'!D91</f>
        <v>0</v>
      </c>
      <c r="E89" s="201">
        <f>'[2]14'!E91</f>
        <v>0</v>
      </c>
      <c r="F89" s="15">
        <f t="shared" si="16"/>
        <v>84</v>
      </c>
      <c r="G89" s="200">
        <f>'[2]14'!H91</f>
        <v>35</v>
      </c>
      <c r="H89" s="201">
        <f>'[2]14'!I91</f>
        <v>0</v>
      </c>
      <c r="I89" s="201">
        <f>'[2]14'!J91</f>
        <v>0</v>
      </c>
      <c r="J89" s="201">
        <f>'[2]14'!K91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200">
        <f>'[2]14'!B92</f>
        <v>84</v>
      </c>
      <c r="C90" s="201">
        <f>'[2]14'!C92</f>
        <v>0</v>
      </c>
      <c r="D90" s="201">
        <f>'[2]14'!D92</f>
        <v>0</v>
      </c>
      <c r="E90" s="201">
        <f>'[2]14'!E92</f>
        <v>0</v>
      </c>
      <c r="F90" s="15">
        <f t="shared" si="16"/>
        <v>84</v>
      </c>
      <c r="G90" s="200">
        <f>'[2]14'!H92</f>
        <v>35</v>
      </c>
      <c r="H90" s="201">
        <f>'[2]14'!I92</f>
        <v>0</v>
      </c>
      <c r="I90" s="201">
        <f>'[2]14'!J92</f>
        <v>0</v>
      </c>
      <c r="J90" s="201">
        <f>'[2]14'!K92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200">
        <f>'[2]14'!B93</f>
        <v>84</v>
      </c>
      <c r="C91" s="201">
        <f>'[2]14'!C93</f>
        <v>0</v>
      </c>
      <c r="D91" s="201">
        <f>'[2]14'!D93</f>
        <v>0</v>
      </c>
      <c r="E91" s="201">
        <f>'[2]14'!E93</f>
        <v>0</v>
      </c>
      <c r="F91" s="15">
        <f t="shared" si="16"/>
        <v>84</v>
      </c>
      <c r="G91" s="200">
        <f>'[2]14'!H93</f>
        <v>35</v>
      </c>
      <c r="H91" s="201">
        <f>'[2]14'!I93</f>
        <v>0</v>
      </c>
      <c r="I91" s="201">
        <f>'[2]14'!J93</f>
        <v>0</v>
      </c>
      <c r="J91" s="201">
        <f>'[2]14'!K93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200">
        <f>'[2]14'!B94</f>
        <v>84</v>
      </c>
      <c r="C92" s="201">
        <f>'[2]14'!C94</f>
        <v>0</v>
      </c>
      <c r="D92" s="201">
        <f>'[2]14'!D94</f>
        <v>0</v>
      </c>
      <c r="E92" s="201">
        <f>'[2]14'!E94</f>
        <v>0</v>
      </c>
      <c r="F92" s="15">
        <f t="shared" si="16"/>
        <v>84</v>
      </c>
      <c r="G92" s="200">
        <f>'[2]14'!H94</f>
        <v>35</v>
      </c>
      <c r="H92" s="201">
        <f>'[2]14'!I94</f>
        <v>0</v>
      </c>
      <c r="I92" s="201">
        <f>'[2]14'!J94</f>
        <v>0</v>
      </c>
      <c r="J92" s="201">
        <f>'[2]14'!K94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00">
        <f>'[2]14'!B95</f>
        <v>84</v>
      </c>
      <c r="C93" s="201">
        <f>'[2]14'!C95</f>
        <v>0</v>
      </c>
      <c r="D93" s="201">
        <f>'[2]14'!D95</f>
        <v>0</v>
      </c>
      <c r="E93" s="201">
        <f>'[2]14'!E95</f>
        <v>0</v>
      </c>
      <c r="F93" s="15">
        <f t="shared" si="16"/>
        <v>84</v>
      </c>
      <c r="G93" s="200">
        <f>'[2]14'!H95</f>
        <v>35</v>
      </c>
      <c r="H93" s="201">
        <f>'[2]14'!I95</f>
        <v>0</v>
      </c>
      <c r="I93" s="201">
        <f>'[2]14'!J95</f>
        <v>0</v>
      </c>
      <c r="J93" s="201">
        <f>'[2]14'!K95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200">
        <f>'[2]14'!B96</f>
        <v>84</v>
      </c>
      <c r="C94" s="201">
        <f>'[2]14'!C96</f>
        <v>0</v>
      </c>
      <c r="D94" s="201">
        <f>'[2]14'!D96</f>
        <v>0</v>
      </c>
      <c r="E94" s="201">
        <f>'[2]14'!E96</f>
        <v>0</v>
      </c>
      <c r="F94" s="15">
        <f t="shared" si="16"/>
        <v>84</v>
      </c>
      <c r="G94" s="200">
        <f>'[2]14'!H96</f>
        <v>35</v>
      </c>
      <c r="H94" s="201">
        <f>'[2]14'!I96</f>
        <v>0</v>
      </c>
      <c r="I94" s="201">
        <f>'[2]14'!J96</f>
        <v>0</v>
      </c>
      <c r="J94" s="201">
        <f>'[2]14'!K96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00">
        <f>'[2]14'!B97</f>
        <v>84</v>
      </c>
      <c r="C95" s="201">
        <f>'[2]14'!C97</f>
        <v>0</v>
      </c>
      <c r="D95" s="201">
        <f>'[2]14'!D97</f>
        <v>0</v>
      </c>
      <c r="E95" s="201">
        <f>'[2]14'!E97</f>
        <v>0</v>
      </c>
      <c r="F95" s="15">
        <f t="shared" si="16"/>
        <v>84</v>
      </c>
      <c r="G95" s="200">
        <f>'[2]14'!H97</f>
        <v>35</v>
      </c>
      <c r="H95" s="201">
        <f>'[2]14'!I97</f>
        <v>0</v>
      </c>
      <c r="I95" s="201">
        <f>'[2]14'!J97</f>
        <v>0</v>
      </c>
      <c r="J95" s="201">
        <f>'[2]14'!K97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200">
        <f>'[2]14'!B98</f>
        <v>84</v>
      </c>
      <c r="C96" s="201">
        <f>'[2]14'!C98</f>
        <v>0</v>
      </c>
      <c r="D96" s="201">
        <f>'[2]14'!D98</f>
        <v>0</v>
      </c>
      <c r="E96" s="201">
        <f>'[2]14'!E98</f>
        <v>0</v>
      </c>
      <c r="F96" s="15">
        <f t="shared" si="16"/>
        <v>84</v>
      </c>
      <c r="G96" s="200">
        <f>'[2]14'!H98</f>
        <v>35</v>
      </c>
      <c r="H96" s="201">
        <f>'[2]14'!I98</f>
        <v>0</v>
      </c>
      <c r="I96" s="201">
        <f>'[2]14'!J98</f>
        <v>0</v>
      </c>
      <c r="J96" s="201">
        <f>'[2]14'!K98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200">
        <f>'[2]14'!B99</f>
        <v>84</v>
      </c>
      <c r="C97" s="201">
        <f>'[2]14'!C99</f>
        <v>0</v>
      </c>
      <c r="D97" s="201">
        <f>'[2]14'!D99</f>
        <v>0</v>
      </c>
      <c r="E97" s="201">
        <f>'[2]14'!E99</f>
        <v>0</v>
      </c>
      <c r="F97" s="15">
        <f t="shared" si="16"/>
        <v>84</v>
      </c>
      <c r="G97" s="200">
        <f>'[2]14'!H99</f>
        <v>35</v>
      </c>
      <c r="H97" s="201">
        <f>'[2]14'!I99</f>
        <v>0</v>
      </c>
      <c r="I97" s="201">
        <f>'[2]14'!J99</f>
        <v>0</v>
      </c>
      <c r="J97" s="201">
        <f>'[2]14'!K99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200">
        <f>'[2]14'!B100</f>
        <v>84</v>
      </c>
      <c r="C98" s="201">
        <f>'[2]14'!C100</f>
        <v>0</v>
      </c>
      <c r="D98" s="201">
        <f>'[2]14'!D100</f>
        <v>0</v>
      </c>
      <c r="E98" s="201">
        <f>'[2]14'!E100</f>
        <v>0</v>
      </c>
      <c r="F98" s="15">
        <f t="shared" si="16"/>
        <v>84</v>
      </c>
      <c r="G98" s="200">
        <f>'[2]14'!H100</f>
        <v>35</v>
      </c>
      <c r="H98" s="201">
        <f>'[2]14'!I100</f>
        <v>0</v>
      </c>
      <c r="I98" s="201">
        <f>'[2]14'!J100</f>
        <v>0</v>
      </c>
      <c r="J98" s="201">
        <f>'[2]14'!K100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0.81853500000000012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0.81853500000000012</v>
      </c>
      <c r="L99" s="171">
        <f t="shared" si="17"/>
        <v>2.4E-2</v>
      </c>
      <c r="M99" s="171">
        <f t="shared" si="17"/>
        <v>0.80623499999999948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0.80623499999999948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44756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9" t="s">
        <v>173</v>
      </c>
      <c r="AX1" s="229"/>
      <c r="AY1" s="229"/>
      <c r="AZ1" s="229"/>
      <c r="BA1" s="229"/>
      <c r="BB1" s="229"/>
      <c r="BD1" s="229" t="s">
        <v>174</v>
      </c>
      <c r="BE1" s="229"/>
      <c r="BF1" s="229"/>
      <c r="BG1" s="229"/>
      <c r="BH1" s="229"/>
      <c r="BI1" s="229"/>
      <c r="BL1" s="8" t="s">
        <v>203</v>
      </c>
      <c r="BM1" s="8" t="s">
        <v>204</v>
      </c>
      <c r="BN1" s="229" t="s">
        <v>373</v>
      </c>
      <c r="BO1" s="229"/>
      <c r="BP1" s="230" t="s">
        <v>372</v>
      </c>
      <c r="BQ1" s="23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'[3]14'!B5</f>
        <v>320</v>
      </c>
      <c r="C3" s="16">
        <f>'[3]14'!C5</f>
        <v>0</v>
      </c>
      <c r="D3" s="16">
        <f>'[3]14'!D5</f>
        <v>0</v>
      </c>
      <c r="E3" s="16">
        <f>'[3]14'!E5</f>
        <v>0</v>
      </c>
      <c r="F3" s="16">
        <f>'[3]14'!F5</f>
        <v>940</v>
      </c>
      <c r="G3" s="16">
        <f>'[3]14'!G5</f>
        <v>0</v>
      </c>
      <c r="H3" s="17">
        <f>SUM(B3:G3)</f>
        <v>1260</v>
      </c>
      <c r="I3" s="15">
        <f>'[3]14'!J5</f>
        <v>280.04000000000002</v>
      </c>
      <c r="J3" s="16">
        <f>'[3]14'!K5</f>
        <v>0</v>
      </c>
      <c r="K3" s="16">
        <f>'[3]14'!L5</f>
        <v>0</v>
      </c>
      <c r="L3" s="16">
        <f>'[3]14'!M5</f>
        <v>0</v>
      </c>
      <c r="M3" s="16">
        <f>'[3]14'!N5</f>
        <v>0</v>
      </c>
      <c r="N3" s="16">
        <f>'[3]14'!O5</f>
        <v>0</v>
      </c>
      <c r="O3" s="17">
        <f>SUM(I3:N3)</f>
        <v>280.04000000000002</v>
      </c>
      <c r="P3" s="18">
        <f>frq!C3</f>
        <v>1</v>
      </c>
      <c r="Q3" s="15">
        <f t="shared" ref="Q3:V18" si="0">IF($P3=1,I3,IF(AND($P3=0.985,I3&gt;0.985*B3),B3*0.985,IF(AND($P3=0.965,I3&gt;0.965*B3),0.965*B3,I3)))</f>
        <v>280.04000000000002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280.04000000000002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248.04000000000002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248.04000000000002</v>
      </c>
      <c r="AT3" s="8">
        <v>32</v>
      </c>
      <c r="AU3" s="8">
        <v>0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0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0</v>
      </c>
      <c r="BL3" s="8">
        <f>AT3</f>
        <v>32</v>
      </c>
      <c r="BM3" s="8">
        <f>AU3</f>
        <v>0</v>
      </c>
      <c r="BN3" s="8">
        <f>BC3</f>
        <v>32</v>
      </c>
      <c r="BO3" s="8">
        <f>BJ3</f>
        <v>0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'[3]14'!B6</f>
        <v>320</v>
      </c>
      <c r="C4" s="16">
        <f>'[3]14'!C6</f>
        <v>0</v>
      </c>
      <c r="D4" s="16">
        <f>'[3]14'!D6</f>
        <v>0</v>
      </c>
      <c r="E4" s="16">
        <f>'[3]14'!E6</f>
        <v>0</v>
      </c>
      <c r="F4" s="16">
        <f>'[3]14'!F6</f>
        <v>940</v>
      </c>
      <c r="G4" s="16">
        <f>'[3]14'!G6</f>
        <v>0</v>
      </c>
      <c r="H4" s="17">
        <f>SUM(B4:G4)</f>
        <v>1260</v>
      </c>
      <c r="I4" s="15">
        <f>'[3]14'!J6</f>
        <v>287.95999999999998</v>
      </c>
      <c r="J4" s="16">
        <f>'[3]14'!K6</f>
        <v>0</v>
      </c>
      <c r="K4" s="16">
        <f>'[3]14'!L6</f>
        <v>0</v>
      </c>
      <c r="L4" s="16">
        <f>'[3]14'!M6</f>
        <v>0</v>
      </c>
      <c r="M4" s="16">
        <f>'[3]14'!N6</f>
        <v>0</v>
      </c>
      <c r="N4" s="16">
        <f>'[3]14'!O6</f>
        <v>0</v>
      </c>
      <c r="O4" s="17">
        <f>SUM(I4:N4)</f>
        <v>287.95999999999998</v>
      </c>
      <c r="P4" s="18">
        <f>frq!C4</f>
        <v>1</v>
      </c>
      <c r="Q4" s="15">
        <f>IF($P4=1,I4,IF(AND($P4=0.985,I4&gt;0.985*B4),B4*0.985,IF(AND($P4=0.965,I4&gt;0.965*B4),0.965*B4,I4)))</f>
        <v>287.95999999999998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287.95999999999998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255.95999999999998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255.95999999999998</v>
      </c>
      <c r="AT4" s="8">
        <v>32</v>
      </c>
      <c r="AU4" s="8">
        <v>0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0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0</v>
      </c>
      <c r="BL4" s="8">
        <f t="shared" ref="BL4:BL67" si="21">AT4</f>
        <v>32</v>
      </c>
      <c r="BM4" s="8">
        <f t="shared" ref="BM4:BM67" si="22">AU4</f>
        <v>0</v>
      </c>
      <c r="BN4" s="8">
        <f t="shared" ref="BN4:BN67" si="23">BC4</f>
        <v>32</v>
      </c>
      <c r="BO4" s="8">
        <f t="shared" ref="BO4:BO67" si="24">BJ4</f>
        <v>0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'[3]14'!B7</f>
        <v>320</v>
      </c>
      <c r="C5" s="16">
        <f>'[3]14'!C7</f>
        <v>0</v>
      </c>
      <c r="D5" s="16">
        <f>'[3]14'!D7</f>
        <v>0</v>
      </c>
      <c r="E5" s="16">
        <f>'[3]14'!E7</f>
        <v>0</v>
      </c>
      <c r="F5" s="16">
        <f>'[3]14'!F7</f>
        <v>940</v>
      </c>
      <c r="G5" s="16">
        <f>'[3]14'!G7</f>
        <v>0</v>
      </c>
      <c r="H5" s="17">
        <f t="shared" ref="H5:H68" si="27">SUM(B5:G5)</f>
        <v>1260</v>
      </c>
      <c r="I5" s="15">
        <f>'[3]14'!J7</f>
        <v>280.04000000000002</v>
      </c>
      <c r="J5" s="16">
        <f>'[3]14'!K7</f>
        <v>0</v>
      </c>
      <c r="K5" s="16">
        <f>'[3]14'!L7</f>
        <v>0</v>
      </c>
      <c r="L5" s="16">
        <f>'[3]14'!M7</f>
        <v>0</v>
      </c>
      <c r="M5" s="16">
        <f>'[3]14'!N7</f>
        <v>0</v>
      </c>
      <c r="N5" s="16">
        <f>'[3]14'!O7</f>
        <v>0</v>
      </c>
      <c r="O5" s="17">
        <f t="shared" ref="O5:O68" si="28">SUM(I5:N5)</f>
        <v>280.04000000000002</v>
      </c>
      <c r="P5" s="18">
        <f>frq!C5</f>
        <v>1</v>
      </c>
      <c r="Q5" s="15">
        <f t="shared" ref="Q5:V56" si="29">IF($P5=1,I5,IF(AND($P5=0.985,I5&gt;0.985*B5),B5*0.985,IF(AND($P5=0.965,I5&gt;0.965*B5),0.965*B5,I5)))</f>
        <v>280.04000000000002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280.04000000000002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248.04000000000002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248.04000000000002</v>
      </c>
      <c r="AT5" s="8">
        <v>32</v>
      </c>
      <c r="AU5" s="8">
        <v>0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0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0</v>
      </c>
      <c r="BL5" s="8">
        <f t="shared" si="21"/>
        <v>32</v>
      </c>
      <c r="BM5" s="8">
        <f t="shared" si="22"/>
        <v>0</v>
      </c>
      <c r="BN5" s="8">
        <f t="shared" si="23"/>
        <v>32</v>
      </c>
      <c r="BO5" s="8">
        <f t="shared" si="24"/>
        <v>0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'[3]14'!B8</f>
        <v>320</v>
      </c>
      <c r="C6" s="16">
        <f>'[3]14'!C8</f>
        <v>0</v>
      </c>
      <c r="D6" s="16">
        <f>'[3]14'!D8</f>
        <v>0</v>
      </c>
      <c r="E6" s="16">
        <f>'[3]14'!E8</f>
        <v>0</v>
      </c>
      <c r="F6" s="16">
        <f>'[3]14'!F8</f>
        <v>940</v>
      </c>
      <c r="G6" s="16">
        <f>'[3]14'!G8</f>
        <v>0</v>
      </c>
      <c r="H6" s="17">
        <f t="shared" si="27"/>
        <v>1260</v>
      </c>
      <c r="I6" s="15">
        <f>'[3]14'!J8</f>
        <v>289.60000000000002</v>
      </c>
      <c r="J6" s="16">
        <f>'[3]14'!K8</f>
        <v>0</v>
      </c>
      <c r="K6" s="16">
        <f>'[3]14'!L8</f>
        <v>0</v>
      </c>
      <c r="L6" s="16">
        <f>'[3]14'!M8</f>
        <v>0</v>
      </c>
      <c r="M6" s="16">
        <f>'[3]14'!N8</f>
        <v>0</v>
      </c>
      <c r="N6" s="16">
        <f>'[3]14'!O8</f>
        <v>0</v>
      </c>
      <c r="O6" s="17">
        <f t="shared" si="28"/>
        <v>289.60000000000002</v>
      </c>
      <c r="P6" s="18">
        <f>frq!C6</f>
        <v>1</v>
      </c>
      <c r="Q6" s="15">
        <f t="shared" si="29"/>
        <v>289.60000000000002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289.60000000000002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257.60000000000002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257.60000000000002</v>
      </c>
      <c r="AT6" s="8">
        <v>32</v>
      </c>
      <c r="AU6" s="8">
        <v>0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0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0</v>
      </c>
      <c r="BL6" s="8">
        <f t="shared" si="21"/>
        <v>32</v>
      </c>
      <c r="BM6" s="8">
        <f t="shared" si="22"/>
        <v>0</v>
      </c>
      <c r="BN6" s="8">
        <f t="shared" si="23"/>
        <v>32</v>
      </c>
      <c r="BO6" s="8">
        <f t="shared" si="24"/>
        <v>0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'[3]14'!B9</f>
        <v>320</v>
      </c>
      <c r="C7" s="16">
        <f>'[3]14'!C9</f>
        <v>0</v>
      </c>
      <c r="D7" s="16">
        <f>'[3]14'!D9</f>
        <v>0</v>
      </c>
      <c r="E7" s="16">
        <f>'[3]14'!E9</f>
        <v>0</v>
      </c>
      <c r="F7" s="16">
        <f>'[3]14'!F9</f>
        <v>940</v>
      </c>
      <c r="G7" s="16">
        <f>'[3]14'!G9</f>
        <v>0</v>
      </c>
      <c r="H7" s="17">
        <f t="shared" si="27"/>
        <v>1260</v>
      </c>
      <c r="I7" s="15">
        <f>'[3]14'!J9</f>
        <v>280.04000000000002</v>
      </c>
      <c r="J7" s="16">
        <f>'[3]14'!K9</f>
        <v>0</v>
      </c>
      <c r="K7" s="16">
        <f>'[3]14'!L9</f>
        <v>0</v>
      </c>
      <c r="L7" s="16">
        <f>'[3]14'!M9</f>
        <v>0</v>
      </c>
      <c r="M7" s="16">
        <f>'[3]14'!N9</f>
        <v>0</v>
      </c>
      <c r="N7" s="16">
        <f>'[3]14'!O9</f>
        <v>0</v>
      </c>
      <c r="O7" s="17">
        <f t="shared" si="28"/>
        <v>280.04000000000002</v>
      </c>
      <c r="P7" s="18">
        <f>frq!C7</f>
        <v>1</v>
      </c>
      <c r="Q7" s="15">
        <f t="shared" si="29"/>
        <v>280.04000000000002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280.04000000000002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248.04000000000002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248.04000000000002</v>
      </c>
      <c r="AT7" s="8">
        <v>32</v>
      </c>
      <c r="AU7" s="8">
        <v>0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0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0</v>
      </c>
      <c r="BL7" s="8">
        <f t="shared" si="21"/>
        <v>32</v>
      </c>
      <c r="BM7" s="8">
        <f t="shared" si="22"/>
        <v>0</v>
      </c>
      <c r="BN7" s="8">
        <f t="shared" si="23"/>
        <v>32</v>
      </c>
      <c r="BO7" s="8">
        <f t="shared" si="24"/>
        <v>0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'[3]14'!B10</f>
        <v>320</v>
      </c>
      <c r="C8" s="16">
        <f>'[3]14'!C10</f>
        <v>0</v>
      </c>
      <c r="D8" s="16">
        <f>'[3]14'!D10</f>
        <v>0</v>
      </c>
      <c r="E8" s="16">
        <f>'[3]14'!E10</f>
        <v>0</v>
      </c>
      <c r="F8" s="16">
        <f>'[3]14'!F10</f>
        <v>940</v>
      </c>
      <c r="G8" s="16">
        <f>'[3]14'!G10</f>
        <v>0</v>
      </c>
      <c r="H8" s="17">
        <f t="shared" si="27"/>
        <v>1260</v>
      </c>
      <c r="I8" s="15">
        <f>'[3]14'!J10</f>
        <v>280.04000000000002</v>
      </c>
      <c r="J8" s="16">
        <f>'[3]14'!K10</f>
        <v>0</v>
      </c>
      <c r="K8" s="16">
        <f>'[3]14'!L10</f>
        <v>0</v>
      </c>
      <c r="L8" s="16">
        <f>'[3]14'!M10</f>
        <v>0</v>
      </c>
      <c r="M8" s="16">
        <f>'[3]14'!N10</f>
        <v>0</v>
      </c>
      <c r="N8" s="16">
        <f>'[3]14'!O10</f>
        <v>0</v>
      </c>
      <c r="O8" s="17">
        <f t="shared" si="28"/>
        <v>280.04000000000002</v>
      </c>
      <c r="P8" s="18">
        <f>frq!C8</f>
        <v>1</v>
      </c>
      <c r="Q8" s="15">
        <f t="shared" si="29"/>
        <v>280.04000000000002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280.04000000000002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248.04000000000002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248.04000000000002</v>
      </c>
      <c r="AT8" s="8">
        <v>32</v>
      </c>
      <c r="AU8" s="8">
        <v>0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0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0</v>
      </c>
      <c r="BL8" s="8">
        <f t="shared" si="21"/>
        <v>32</v>
      </c>
      <c r="BM8" s="8">
        <f t="shared" si="22"/>
        <v>0</v>
      </c>
      <c r="BN8" s="8">
        <f t="shared" si="23"/>
        <v>32</v>
      </c>
      <c r="BO8" s="8">
        <f t="shared" si="24"/>
        <v>0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'[3]14'!B11</f>
        <v>320</v>
      </c>
      <c r="C9" s="16">
        <f>'[3]14'!C11</f>
        <v>0</v>
      </c>
      <c r="D9" s="16">
        <f>'[3]14'!D11</f>
        <v>0</v>
      </c>
      <c r="E9" s="16">
        <f>'[3]14'!E11</f>
        <v>0</v>
      </c>
      <c r="F9" s="16">
        <f>'[3]14'!F11</f>
        <v>940</v>
      </c>
      <c r="G9" s="16">
        <f>'[3]14'!G11</f>
        <v>0</v>
      </c>
      <c r="H9" s="17">
        <f t="shared" si="27"/>
        <v>1260</v>
      </c>
      <c r="I9" s="15">
        <f>'[3]14'!J11</f>
        <v>289.60000000000002</v>
      </c>
      <c r="J9" s="16">
        <f>'[3]14'!K11</f>
        <v>0</v>
      </c>
      <c r="K9" s="16">
        <f>'[3]14'!L11</f>
        <v>0</v>
      </c>
      <c r="L9" s="16">
        <f>'[3]14'!M11</f>
        <v>0</v>
      </c>
      <c r="M9" s="16">
        <f>'[3]14'!N11</f>
        <v>0</v>
      </c>
      <c r="N9" s="16">
        <f>'[3]14'!O11</f>
        <v>0</v>
      </c>
      <c r="O9" s="17">
        <f t="shared" si="28"/>
        <v>289.60000000000002</v>
      </c>
      <c r="P9" s="18">
        <f>frq!C9</f>
        <v>1</v>
      </c>
      <c r="Q9" s="15">
        <f t="shared" si="29"/>
        <v>289.60000000000002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289.60000000000002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257.60000000000002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257.60000000000002</v>
      </c>
      <c r="AT9" s="8">
        <v>32</v>
      </c>
      <c r="AU9" s="8">
        <v>0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0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0</v>
      </c>
      <c r="BL9" s="8">
        <f t="shared" si="21"/>
        <v>32</v>
      </c>
      <c r="BM9" s="8">
        <f t="shared" si="22"/>
        <v>0</v>
      </c>
      <c r="BN9" s="8">
        <f t="shared" si="23"/>
        <v>32</v>
      </c>
      <c r="BO9" s="8">
        <f t="shared" si="24"/>
        <v>0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'[3]14'!B12</f>
        <v>320</v>
      </c>
      <c r="C10" s="16">
        <f>'[3]14'!C12</f>
        <v>0</v>
      </c>
      <c r="D10" s="16">
        <f>'[3]14'!D12</f>
        <v>0</v>
      </c>
      <c r="E10" s="16">
        <f>'[3]14'!E12</f>
        <v>0</v>
      </c>
      <c r="F10" s="16">
        <f>'[3]14'!F12</f>
        <v>940</v>
      </c>
      <c r="G10" s="16">
        <f>'[3]14'!G12</f>
        <v>0</v>
      </c>
      <c r="H10" s="17">
        <f t="shared" si="27"/>
        <v>1260</v>
      </c>
      <c r="I10" s="15">
        <f>'[3]14'!J12</f>
        <v>260.44</v>
      </c>
      <c r="J10" s="16">
        <f>'[3]14'!K12</f>
        <v>0</v>
      </c>
      <c r="K10" s="16">
        <f>'[3]14'!L12</f>
        <v>0</v>
      </c>
      <c r="L10" s="16">
        <f>'[3]14'!M12</f>
        <v>0</v>
      </c>
      <c r="M10" s="16">
        <f>'[3]14'!N12</f>
        <v>0</v>
      </c>
      <c r="N10" s="16">
        <f>'[3]14'!O12</f>
        <v>0</v>
      </c>
      <c r="O10" s="17">
        <f t="shared" si="28"/>
        <v>260.44</v>
      </c>
      <c r="P10" s="18">
        <f>frq!C10</f>
        <v>1</v>
      </c>
      <c r="Q10" s="15">
        <f t="shared" si="29"/>
        <v>260.44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260.44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9.56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9.56</v>
      </c>
      <c r="AL10" s="8">
        <f t="shared" si="3"/>
        <v>218.88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218.88</v>
      </c>
      <c r="AT10" s="8">
        <v>32</v>
      </c>
      <c r="AU10" s="8">
        <v>9.56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9.56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9.56</v>
      </c>
      <c r="BL10" s="8">
        <f t="shared" si="21"/>
        <v>32</v>
      </c>
      <c r="BM10" s="8">
        <f t="shared" si="22"/>
        <v>9.56</v>
      </c>
      <c r="BN10" s="8">
        <f t="shared" si="23"/>
        <v>32</v>
      </c>
      <c r="BO10" s="8">
        <f t="shared" si="24"/>
        <v>9.56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'[3]14'!B13</f>
        <v>320</v>
      </c>
      <c r="C11" s="16">
        <f>'[3]14'!C13</f>
        <v>0</v>
      </c>
      <c r="D11" s="16">
        <f>'[3]14'!D13</f>
        <v>0</v>
      </c>
      <c r="E11" s="16">
        <f>'[3]14'!E13</f>
        <v>0</v>
      </c>
      <c r="F11" s="16">
        <f>'[3]14'!F13</f>
        <v>940</v>
      </c>
      <c r="G11" s="16">
        <f>'[3]14'!G13</f>
        <v>0</v>
      </c>
      <c r="H11" s="17">
        <f t="shared" si="27"/>
        <v>1260</v>
      </c>
      <c r="I11" s="15">
        <f>'[3]14'!J13</f>
        <v>270</v>
      </c>
      <c r="J11" s="16">
        <f>'[3]14'!K13</f>
        <v>0</v>
      </c>
      <c r="K11" s="16">
        <f>'[3]14'!L13</f>
        <v>0</v>
      </c>
      <c r="L11" s="16">
        <f>'[3]14'!M13</f>
        <v>0</v>
      </c>
      <c r="M11" s="16">
        <f>'[3]14'!N13</f>
        <v>0</v>
      </c>
      <c r="N11" s="16">
        <f>'[3]14'!O13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9.56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9.56</v>
      </c>
      <c r="AL11" s="8">
        <f t="shared" si="3"/>
        <v>228.44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228.44</v>
      </c>
      <c r="AT11" s="8">
        <v>32</v>
      </c>
      <c r="AU11" s="8">
        <v>9.56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9.56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9.56</v>
      </c>
      <c r="BL11" s="8">
        <f t="shared" si="21"/>
        <v>32</v>
      </c>
      <c r="BM11" s="8">
        <f t="shared" si="22"/>
        <v>9.56</v>
      </c>
      <c r="BN11" s="8">
        <f t="shared" si="23"/>
        <v>32</v>
      </c>
      <c r="BO11" s="8">
        <f t="shared" si="24"/>
        <v>9.56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'[3]14'!B14</f>
        <v>320</v>
      </c>
      <c r="C12" s="16">
        <f>'[3]14'!C14</f>
        <v>0</v>
      </c>
      <c r="D12" s="16">
        <f>'[3]14'!D14</f>
        <v>0</v>
      </c>
      <c r="E12" s="16">
        <f>'[3]14'!E14</f>
        <v>0</v>
      </c>
      <c r="F12" s="16">
        <f>'[3]14'!F14</f>
        <v>940</v>
      </c>
      <c r="G12" s="16">
        <f>'[3]14'!G14</f>
        <v>0</v>
      </c>
      <c r="H12" s="17">
        <f t="shared" si="27"/>
        <v>1260</v>
      </c>
      <c r="I12" s="15">
        <f>'[3]14'!J14</f>
        <v>270</v>
      </c>
      <c r="J12" s="16">
        <f>'[3]14'!K14</f>
        <v>0</v>
      </c>
      <c r="K12" s="16">
        <f>'[3]14'!L14</f>
        <v>0</v>
      </c>
      <c r="L12" s="16">
        <f>'[3]14'!M14</f>
        <v>0</v>
      </c>
      <c r="M12" s="16">
        <f>'[3]14'!N14</f>
        <v>0</v>
      </c>
      <c r="N12" s="16">
        <f>'[3]14'!O14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9.56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9.56</v>
      </c>
      <c r="AL12" s="8">
        <f t="shared" si="3"/>
        <v>228.44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228.44</v>
      </c>
      <c r="AT12" s="8">
        <v>32</v>
      </c>
      <c r="AU12" s="8">
        <v>9.56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9.56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9.56</v>
      </c>
      <c r="BL12" s="8">
        <f t="shared" si="21"/>
        <v>32</v>
      </c>
      <c r="BM12" s="8">
        <f t="shared" si="22"/>
        <v>9.56</v>
      </c>
      <c r="BN12" s="8">
        <f t="shared" si="23"/>
        <v>32</v>
      </c>
      <c r="BO12" s="8">
        <f t="shared" si="24"/>
        <v>9.56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'[3]14'!B15</f>
        <v>320</v>
      </c>
      <c r="C13" s="16">
        <f>'[3]14'!C15</f>
        <v>0</v>
      </c>
      <c r="D13" s="16">
        <f>'[3]14'!D15</f>
        <v>0</v>
      </c>
      <c r="E13" s="16">
        <f>'[3]14'!E15</f>
        <v>0</v>
      </c>
      <c r="F13" s="16">
        <f>'[3]14'!F15</f>
        <v>940</v>
      </c>
      <c r="G13" s="16">
        <f>'[3]14'!G15</f>
        <v>0</v>
      </c>
      <c r="H13" s="17">
        <f t="shared" si="27"/>
        <v>1260</v>
      </c>
      <c r="I13" s="15">
        <f>'[3]14'!J15</f>
        <v>270</v>
      </c>
      <c r="J13" s="16">
        <f>'[3]14'!K15</f>
        <v>0</v>
      </c>
      <c r="K13" s="16">
        <f>'[3]14'!L15</f>
        <v>0</v>
      </c>
      <c r="L13" s="16">
        <f>'[3]14'!M15</f>
        <v>0</v>
      </c>
      <c r="M13" s="16">
        <f>'[3]14'!N15</f>
        <v>0</v>
      </c>
      <c r="N13" s="16">
        <f>'[3]14'!O15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25.31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25.31</v>
      </c>
      <c r="AL13" s="8">
        <f t="shared" si="3"/>
        <v>212.69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212.69</v>
      </c>
      <c r="AT13" s="8">
        <v>32</v>
      </c>
      <c r="AU13" s="8">
        <v>9.56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25.31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25.31</v>
      </c>
      <c r="BL13" s="8">
        <f t="shared" si="21"/>
        <v>32</v>
      </c>
      <c r="BM13" s="8">
        <f t="shared" si="22"/>
        <v>9.56</v>
      </c>
      <c r="BN13" s="8">
        <f t="shared" si="23"/>
        <v>32</v>
      </c>
      <c r="BO13" s="8">
        <f t="shared" si="24"/>
        <v>25.31</v>
      </c>
      <c r="BP13" s="182">
        <f t="shared" si="25"/>
        <v>0</v>
      </c>
      <c r="BQ13" s="182">
        <f t="shared" si="26"/>
        <v>-15.749999999999998</v>
      </c>
    </row>
    <row r="14" spans="1:69">
      <c r="A14" s="8" t="s">
        <v>56</v>
      </c>
      <c r="B14" s="15">
        <f>'[3]14'!B16</f>
        <v>320</v>
      </c>
      <c r="C14" s="16">
        <f>'[3]14'!C16</f>
        <v>0</v>
      </c>
      <c r="D14" s="16">
        <f>'[3]14'!D16</f>
        <v>0</v>
      </c>
      <c r="E14" s="16">
        <f>'[3]14'!E16</f>
        <v>0</v>
      </c>
      <c r="F14" s="16">
        <f>'[3]14'!F16</f>
        <v>940</v>
      </c>
      <c r="G14" s="16">
        <f>'[3]14'!G16</f>
        <v>0</v>
      </c>
      <c r="H14" s="17">
        <f t="shared" si="27"/>
        <v>1260</v>
      </c>
      <c r="I14" s="15">
        <f>'[3]14'!J16</f>
        <v>270</v>
      </c>
      <c r="J14" s="16">
        <f>'[3]14'!K16</f>
        <v>0</v>
      </c>
      <c r="K14" s="16">
        <f>'[3]14'!L16</f>
        <v>0</v>
      </c>
      <c r="L14" s="16">
        <f>'[3]14'!M16</f>
        <v>0</v>
      </c>
      <c r="M14" s="16">
        <f>'[3]14'!N16</f>
        <v>0</v>
      </c>
      <c r="N14" s="16">
        <f>'[3]14'!O16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25.31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25.31</v>
      </c>
      <c r="AL14" s="8">
        <f t="shared" si="3"/>
        <v>212.69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212.69</v>
      </c>
      <c r="AT14" s="8">
        <v>32</v>
      </c>
      <c r="AU14" s="8">
        <v>9.56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25.31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25.31</v>
      </c>
      <c r="BL14" s="8">
        <f t="shared" si="21"/>
        <v>32</v>
      </c>
      <c r="BM14" s="8">
        <f t="shared" si="22"/>
        <v>9.56</v>
      </c>
      <c r="BN14" s="8">
        <f t="shared" si="23"/>
        <v>32</v>
      </c>
      <c r="BO14" s="8">
        <f t="shared" si="24"/>
        <v>25.31</v>
      </c>
      <c r="BP14" s="182">
        <f t="shared" si="25"/>
        <v>0</v>
      </c>
      <c r="BQ14" s="182">
        <f t="shared" si="26"/>
        <v>-15.749999999999998</v>
      </c>
    </row>
    <row r="15" spans="1:69">
      <c r="A15" s="8" t="s">
        <v>57</v>
      </c>
      <c r="B15" s="15">
        <f>'[3]14'!B17</f>
        <v>320</v>
      </c>
      <c r="C15" s="16">
        <f>'[3]14'!C17</f>
        <v>0</v>
      </c>
      <c r="D15" s="16">
        <f>'[3]14'!D17</f>
        <v>0</v>
      </c>
      <c r="E15" s="16">
        <f>'[3]14'!E17</f>
        <v>0</v>
      </c>
      <c r="F15" s="16">
        <f>'[3]14'!F17</f>
        <v>940</v>
      </c>
      <c r="G15" s="16">
        <f>'[3]14'!G17</f>
        <v>0</v>
      </c>
      <c r="H15" s="17">
        <f t="shared" si="27"/>
        <v>1260</v>
      </c>
      <c r="I15" s="15">
        <f>'[3]14'!J17</f>
        <v>270</v>
      </c>
      <c r="J15" s="16">
        <f>'[3]14'!K17</f>
        <v>0</v>
      </c>
      <c r="K15" s="16">
        <f>'[3]14'!L17</f>
        <v>0</v>
      </c>
      <c r="L15" s="16">
        <f>'[3]14'!M17</f>
        <v>0</v>
      </c>
      <c r="M15" s="16">
        <f>'[3]14'!N17</f>
        <v>0</v>
      </c>
      <c r="N15" s="16">
        <f>'[3]14'!O17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9.56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9.56</v>
      </c>
      <c r="AL15" s="8">
        <f t="shared" si="3"/>
        <v>228.44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228.44</v>
      </c>
      <c r="AT15" s="8">
        <v>32</v>
      </c>
      <c r="AU15" s="8">
        <v>9.56</v>
      </c>
      <c r="AW15" s="203">
        <v>32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32</v>
      </c>
      <c r="BD15" s="203">
        <v>9.56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9.56</v>
      </c>
      <c r="BL15" s="8">
        <f t="shared" si="21"/>
        <v>32</v>
      </c>
      <c r="BM15" s="8">
        <f t="shared" si="22"/>
        <v>9.56</v>
      </c>
      <c r="BN15" s="8">
        <f t="shared" si="23"/>
        <v>32</v>
      </c>
      <c r="BO15" s="8">
        <f t="shared" si="24"/>
        <v>9.56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'[3]14'!B18</f>
        <v>320</v>
      </c>
      <c r="C16" s="16">
        <f>'[3]14'!C18</f>
        <v>0</v>
      </c>
      <c r="D16" s="16">
        <f>'[3]14'!D18</f>
        <v>0</v>
      </c>
      <c r="E16" s="16">
        <f>'[3]14'!E18</f>
        <v>0</v>
      </c>
      <c r="F16" s="16">
        <f>'[3]14'!F18</f>
        <v>940</v>
      </c>
      <c r="G16" s="16">
        <f>'[3]14'!G18</f>
        <v>0</v>
      </c>
      <c r="H16" s="17">
        <f t="shared" si="27"/>
        <v>1260</v>
      </c>
      <c r="I16" s="15">
        <f>'[3]14'!J18</f>
        <v>270</v>
      </c>
      <c r="J16" s="16">
        <f>'[3]14'!K18</f>
        <v>0</v>
      </c>
      <c r="K16" s="16">
        <f>'[3]14'!L18</f>
        <v>0</v>
      </c>
      <c r="L16" s="16">
        <f>'[3]14'!M18</f>
        <v>0</v>
      </c>
      <c r="M16" s="16">
        <f>'[3]14'!N18</f>
        <v>0</v>
      </c>
      <c r="N16" s="16">
        <f>'[3]14'!O18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9.56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9.56</v>
      </c>
      <c r="AL16" s="8">
        <f t="shared" si="3"/>
        <v>228.44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228.44</v>
      </c>
      <c r="AT16" s="8">
        <v>32</v>
      </c>
      <c r="AU16" s="8">
        <v>9.56</v>
      </c>
      <c r="AW16" s="203">
        <v>32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32</v>
      </c>
      <c r="BD16" s="203">
        <v>9.56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9.56</v>
      </c>
      <c r="BL16" s="8">
        <f t="shared" si="21"/>
        <v>32</v>
      </c>
      <c r="BM16" s="8">
        <f t="shared" si="22"/>
        <v>9.56</v>
      </c>
      <c r="BN16" s="8">
        <f t="shared" si="23"/>
        <v>32</v>
      </c>
      <c r="BO16" s="8">
        <f t="shared" si="24"/>
        <v>9.56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'[3]14'!B19</f>
        <v>320</v>
      </c>
      <c r="C17" s="16">
        <f>'[3]14'!C19</f>
        <v>0</v>
      </c>
      <c r="D17" s="16">
        <f>'[3]14'!D19</f>
        <v>0</v>
      </c>
      <c r="E17" s="16">
        <f>'[3]14'!E19</f>
        <v>0</v>
      </c>
      <c r="F17" s="16">
        <f>'[3]14'!F19</f>
        <v>940</v>
      </c>
      <c r="G17" s="16">
        <f>'[3]14'!G19</f>
        <v>0</v>
      </c>
      <c r="H17" s="17">
        <f t="shared" si="27"/>
        <v>1260</v>
      </c>
      <c r="I17" s="15">
        <f>'[3]14'!J19</f>
        <v>270</v>
      </c>
      <c r="J17" s="16">
        <f>'[3]14'!K19</f>
        <v>0</v>
      </c>
      <c r="K17" s="16">
        <f>'[3]14'!L19</f>
        <v>0</v>
      </c>
      <c r="L17" s="16">
        <f>'[3]14'!M19</f>
        <v>0</v>
      </c>
      <c r="M17" s="16">
        <f>'[3]14'!N19</f>
        <v>0</v>
      </c>
      <c r="N17" s="16">
        <f>'[3]14'!O19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9.56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9.56</v>
      </c>
      <c r="AL17" s="8">
        <f t="shared" si="3"/>
        <v>228.44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228.44</v>
      </c>
      <c r="AT17" s="8">
        <v>32</v>
      </c>
      <c r="AU17" s="8">
        <v>9.56</v>
      </c>
      <c r="AW17" s="203">
        <v>32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32</v>
      </c>
      <c r="BD17" s="203">
        <v>9.56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9.56</v>
      </c>
      <c r="BL17" s="8">
        <f t="shared" si="21"/>
        <v>32</v>
      </c>
      <c r="BM17" s="8">
        <f t="shared" si="22"/>
        <v>9.56</v>
      </c>
      <c r="BN17" s="8">
        <f t="shared" si="23"/>
        <v>32</v>
      </c>
      <c r="BO17" s="8">
        <f t="shared" si="24"/>
        <v>9.56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'[3]14'!B20</f>
        <v>320</v>
      </c>
      <c r="C18" s="16">
        <f>'[3]14'!C20</f>
        <v>0</v>
      </c>
      <c r="D18" s="16">
        <f>'[3]14'!D20</f>
        <v>0</v>
      </c>
      <c r="E18" s="16">
        <f>'[3]14'!E20</f>
        <v>0</v>
      </c>
      <c r="F18" s="16">
        <f>'[3]14'!F20</f>
        <v>940</v>
      </c>
      <c r="G18" s="16">
        <f>'[3]14'!G20</f>
        <v>0</v>
      </c>
      <c r="H18" s="17">
        <f t="shared" si="27"/>
        <v>1260</v>
      </c>
      <c r="I18" s="15">
        <f>'[3]14'!J20</f>
        <v>270</v>
      </c>
      <c r="J18" s="16">
        <f>'[3]14'!K20</f>
        <v>0</v>
      </c>
      <c r="K18" s="16">
        <f>'[3]14'!L20</f>
        <v>0</v>
      </c>
      <c r="L18" s="16">
        <f>'[3]14'!M20</f>
        <v>0</v>
      </c>
      <c r="M18" s="16">
        <f>'[3]14'!N20</f>
        <v>0</v>
      </c>
      <c r="N18" s="16">
        <f>'[3]14'!O20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9.56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9.56</v>
      </c>
      <c r="AL18" s="8">
        <f t="shared" si="3"/>
        <v>228.44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228.44</v>
      </c>
      <c r="AT18" s="8">
        <v>32</v>
      </c>
      <c r="AU18" s="8">
        <v>9.56</v>
      </c>
      <c r="AW18" s="203">
        <v>32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32</v>
      </c>
      <c r="BD18" s="203">
        <v>9.56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9.56</v>
      </c>
      <c r="BL18" s="8">
        <f t="shared" si="21"/>
        <v>32</v>
      </c>
      <c r="BM18" s="8">
        <f t="shared" si="22"/>
        <v>9.56</v>
      </c>
      <c r="BN18" s="8">
        <f t="shared" si="23"/>
        <v>32</v>
      </c>
      <c r="BO18" s="8">
        <f t="shared" si="24"/>
        <v>9.56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'[3]14'!B21</f>
        <v>320</v>
      </c>
      <c r="C19" s="16">
        <f>'[3]14'!C21</f>
        <v>0</v>
      </c>
      <c r="D19" s="16">
        <f>'[3]14'!D21</f>
        <v>0</v>
      </c>
      <c r="E19" s="16">
        <f>'[3]14'!E21</f>
        <v>0</v>
      </c>
      <c r="F19" s="16">
        <f>'[3]14'!F21</f>
        <v>940</v>
      </c>
      <c r="G19" s="16">
        <f>'[3]14'!G21</f>
        <v>0</v>
      </c>
      <c r="H19" s="17">
        <f t="shared" si="27"/>
        <v>1260</v>
      </c>
      <c r="I19" s="15">
        <f>'[3]14'!J21</f>
        <v>270</v>
      </c>
      <c r="J19" s="16">
        <f>'[3]14'!K21</f>
        <v>0</v>
      </c>
      <c r="K19" s="16">
        <f>'[3]14'!L21</f>
        <v>0</v>
      </c>
      <c r="L19" s="16">
        <f>'[3]14'!M21</f>
        <v>0</v>
      </c>
      <c r="M19" s="16">
        <f>'[3]14'!N21</f>
        <v>0</v>
      </c>
      <c r="N19" s="16">
        <f>'[3]14'!O21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9.56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9.56</v>
      </c>
      <c r="AL19" s="8">
        <f t="shared" ref="AL19:AQ61" si="31">Q19-X19-AE19</f>
        <v>228.44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228.44</v>
      </c>
      <c r="AT19" s="8">
        <v>32</v>
      </c>
      <c r="AU19" s="8">
        <v>9.56</v>
      </c>
      <c r="AW19" s="203">
        <v>32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32</v>
      </c>
      <c r="BD19" s="203">
        <v>9.56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9.56</v>
      </c>
      <c r="BL19" s="8">
        <f t="shared" si="21"/>
        <v>32</v>
      </c>
      <c r="BM19" s="8">
        <f t="shared" si="22"/>
        <v>9.56</v>
      </c>
      <c r="BN19" s="8">
        <f t="shared" si="23"/>
        <v>32</v>
      </c>
      <c r="BO19" s="8">
        <f t="shared" si="24"/>
        <v>9.56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'[3]14'!B22</f>
        <v>320</v>
      </c>
      <c r="C20" s="16">
        <f>'[3]14'!C22</f>
        <v>0</v>
      </c>
      <c r="D20" s="16">
        <f>'[3]14'!D22</f>
        <v>0</v>
      </c>
      <c r="E20" s="16">
        <f>'[3]14'!E22</f>
        <v>0</v>
      </c>
      <c r="F20" s="16">
        <f>'[3]14'!F22</f>
        <v>940</v>
      </c>
      <c r="G20" s="16">
        <f>'[3]14'!G22</f>
        <v>0</v>
      </c>
      <c r="H20" s="17">
        <f t="shared" si="27"/>
        <v>1260</v>
      </c>
      <c r="I20" s="15">
        <f>'[3]14'!J22</f>
        <v>270</v>
      </c>
      <c r="J20" s="16">
        <f>'[3]14'!K22</f>
        <v>0</v>
      </c>
      <c r="K20" s="16">
        <f>'[3]14'!L22</f>
        <v>0</v>
      </c>
      <c r="L20" s="16">
        <f>'[3]14'!M22</f>
        <v>0</v>
      </c>
      <c r="M20" s="16">
        <f>'[3]14'!N22</f>
        <v>0</v>
      </c>
      <c r="N20" s="16">
        <f>'[3]14'!O22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9.56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9.56</v>
      </c>
      <c r="AL20" s="8">
        <f t="shared" si="31"/>
        <v>228.44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228.44</v>
      </c>
      <c r="AT20" s="8">
        <v>32</v>
      </c>
      <c r="AU20" s="8">
        <v>9.56</v>
      </c>
      <c r="AW20" s="203">
        <v>32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32</v>
      </c>
      <c r="BD20" s="203">
        <v>9.56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9.56</v>
      </c>
      <c r="BL20" s="8">
        <f t="shared" si="21"/>
        <v>32</v>
      </c>
      <c r="BM20" s="8">
        <f t="shared" si="22"/>
        <v>9.56</v>
      </c>
      <c r="BN20" s="8">
        <f t="shared" si="23"/>
        <v>32</v>
      </c>
      <c r="BO20" s="8">
        <f t="shared" si="24"/>
        <v>9.56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'[3]14'!B23</f>
        <v>320</v>
      </c>
      <c r="C21" s="16">
        <f>'[3]14'!C23</f>
        <v>0</v>
      </c>
      <c r="D21" s="16">
        <f>'[3]14'!D23</f>
        <v>0</v>
      </c>
      <c r="E21" s="16">
        <f>'[3]14'!E23</f>
        <v>0</v>
      </c>
      <c r="F21" s="16">
        <f>'[3]14'!F23</f>
        <v>940</v>
      </c>
      <c r="G21" s="16">
        <f>'[3]14'!G23</f>
        <v>0</v>
      </c>
      <c r="H21" s="17">
        <f t="shared" si="27"/>
        <v>1260</v>
      </c>
      <c r="I21" s="15">
        <f>'[3]14'!J23</f>
        <v>270</v>
      </c>
      <c r="J21" s="16">
        <f>'[3]14'!K23</f>
        <v>0</v>
      </c>
      <c r="K21" s="16">
        <f>'[3]14'!L23</f>
        <v>0</v>
      </c>
      <c r="L21" s="16">
        <f>'[3]14'!M23</f>
        <v>0</v>
      </c>
      <c r="M21" s="16">
        <f>'[3]14'!N23</f>
        <v>0</v>
      </c>
      <c r="N21" s="16">
        <f>'[3]14'!O23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9.56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9.56</v>
      </c>
      <c r="AL21" s="8">
        <f t="shared" si="31"/>
        <v>228.44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228.44</v>
      </c>
      <c r="AT21" s="8">
        <v>32</v>
      </c>
      <c r="AU21" s="8">
        <v>9.56</v>
      </c>
      <c r="AW21" s="203">
        <v>32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32</v>
      </c>
      <c r="BD21" s="203">
        <v>9.56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9.56</v>
      </c>
      <c r="BL21" s="8">
        <f t="shared" si="21"/>
        <v>32</v>
      </c>
      <c r="BM21" s="8">
        <f t="shared" si="22"/>
        <v>9.56</v>
      </c>
      <c r="BN21" s="8">
        <f t="shared" si="23"/>
        <v>32</v>
      </c>
      <c r="BO21" s="8">
        <f t="shared" si="24"/>
        <v>9.56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'[3]14'!B24</f>
        <v>320</v>
      </c>
      <c r="C22" s="16">
        <f>'[3]14'!C24</f>
        <v>0</v>
      </c>
      <c r="D22" s="16">
        <f>'[3]14'!D24</f>
        <v>0</v>
      </c>
      <c r="E22" s="16">
        <f>'[3]14'!E24</f>
        <v>0</v>
      </c>
      <c r="F22" s="16">
        <f>'[3]14'!F24</f>
        <v>940</v>
      </c>
      <c r="G22" s="16">
        <f>'[3]14'!G24</f>
        <v>0</v>
      </c>
      <c r="H22" s="17">
        <f t="shared" si="27"/>
        <v>1260</v>
      </c>
      <c r="I22" s="15">
        <f>'[3]14'!J24</f>
        <v>270</v>
      </c>
      <c r="J22" s="16">
        <f>'[3]14'!K24</f>
        <v>0</v>
      </c>
      <c r="K22" s="16">
        <f>'[3]14'!L24</f>
        <v>0</v>
      </c>
      <c r="L22" s="16">
        <f>'[3]14'!M24</f>
        <v>0</v>
      </c>
      <c r="M22" s="16">
        <f>'[3]14'!N24</f>
        <v>0</v>
      </c>
      <c r="N22" s="16">
        <f>'[3]14'!O24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9.56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9.56</v>
      </c>
      <c r="AL22" s="8">
        <f t="shared" si="31"/>
        <v>228.44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228.44</v>
      </c>
      <c r="AT22" s="8">
        <v>32</v>
      </c>
      <c r="AU22" s="8">
        <v>9.56</v>
      </c>
      <c r="AW22" s="203">
        <v>32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32</v>
      </c>
      <c r="BD22" s="203">
        <v>9.56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9.56</v>
      </c>
      <c r="BL22" s="8">
        <f t="shared" si="21"/>
        <v>32</v>
      </c>
      <c r="BM22" s="8">
        <f t="shared" si="22"/>
        <v>9.56</v>
      </c>
      <c r="BN22" s="8">
        <f t="shared" si="23"/>
        <v>32</v>
      </c>
      <c r="BO22" s="8">
        <f t="shared" si="24"/>
        <v>9.56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'[3]14'!B25</f>
        <v>320</v>
      </c>
      <c r="C23" s="16">
        <f>'[3]14'!C25</f>
        <v>0</v>
      </c>
      <c r="D23" s="16">
        <f>'[3]14'!D25</f>
        <v>0</v>
      </c>
      <c r="E23" s="16">
        <f>'[3]14'!E25</f>
        <v>0</v>
      </c>
      <c r="F23" s="16">
        <f>'[3]14'!F25</f>
        <v>940</v>
      </c>
      <c r="G23" s="16">
        <f>'[3]14'!G25</f>
        <v>0</v>
      </c>
      <c r="H23" s="17">
        <f t="shared" si="27"/>
        <v>1260</v>
      </c>
      <c r="I23" s="15">
        <f>'[3]14'!J25</f>
        <v>270</v>
      </c>
      <c r="J23" s="16">
        <f>'[3]14'!K25</f>
        <v>0</v>
      </c>
      <c r="K23" s="16">
        <f>'[3]14'!L25</f>
        <v>0</v>
      </c>
      <c r="L23" s="16">
        <f>'[3]14'!M25</f>
        <v>0</v>
      </c>
      <c r="M23" s="16">
        <f>'[3]14'!N25</f>
        <v>0</v>
      </c>
      <c r="N23" s="16">
        <f>'[3]14'!O25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9.56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9.56</v>
      </c>
      <c r="AL23" s="8">
        <f t="shared" si="31"/>
        <v>228.44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228.44</v>
      </c>
      <c r="AT23" s="8">
        <v>32</v>
      </c>
      <c r="AU23" s="8">
        <v>9.56</v>
      </c>
      <c r="AW23" s="203">
        <v>32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32</v>
      </c>
      <c r="BD23" s="203">
        <v>9.56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9.56</v>
      </c>
      <c r="BL23" s="8">
        <f t="shared" si="21"/>
        <v>32</v>
      </c>
      <c r="BM23" s="8">
        <f t="shared" si="22"/>
        <v>9.56</v>
      </c>
      <c r="BN23" s="8">
        <f t="shared" si="23"/>
        <v>32</v>
      </c>
      <c r="BO23" s="8">
        <f t="shared" si="24"/>
        <v>9.56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'[3]14'!B26</f>
        <v>320</v>
      </c>
      <c r="C24" s="16">
        <f>'[3]14'!C26</f>
        <v>0</v>
      </c>
      <c r="D24" s="16">
        <f>'[3]14'!D26</f>
        <v>0</v>
      </c>
      <c r="E24" s="16">
        <f>'[3]14'!E26</f>
        <v>0</v>
      </c>
      <c r="F24" s="16">
        <f>'[3]14'!F26</f>
        <v>940</v>
      </c>
      <c r="G24" s="16">
        <f>'[3]14'!G26</f>
        <v>0</v>
      </c>
      <c r="H24" s="17">
        <f t="shared" si="27"/>
        <v>1260</v>
      </c>
      <c r="I24" s="15">
        <f>'[3]14'!J26</f>
        <v>270</v>
      </c>
      <c r="J24" s="16">
        <f>'[3]14'!K26</f>
        <v>0</v>
      </c>
      <c r="K24" s="16">
        <f>'[3]14'!L26</f>
        <v>0</v>
      </c>
      <c r="L24" s="16">
        <f>'[3]14'!M26</f>
        <v>0</v>
      </c>
      <c r="M24" s="16">
        <f>'[3]14'!N26</f>
        <v>0</v>
      </c>
      <c r="N24" s="16">
        <f>'[3]14'!O26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1.64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1.64</v>
      </c>
      <c r="AL24" s="8">
        <f t="shared" si="31"/>
        <v>236.36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236.36</v>
      </c>
      <c r="AT24" s="8">
        <v>32</v>
      </c>
      <c r="AU24" s="8">
        <v>9.56</v>
      </c>
      <c r="AW24" s="203">
        <v>32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32</v>
      </c>
      <c r="BD24" s="203">
        <v>1.64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1.64</v>
      </c>
      <c r="BL24" s="8">
        <f t="shared" si="21"/>
        <v>32</v>
      </c>
      <c r="BM24" s="8">
        <f t="shared" si="22"/>
        <v>9.56</v>
      </c>
      <c r="BN24" s="8">
        <f t="shared" si="23"/>
        <v>32</v>
      </c>
      <c r="BO24" s="8">
        <f t="shared" si="24"/>
        <v>1.64</v>
      </c>
      <c r="BP24" s="182">
        <f t="shared" si="25"/>
        <v>0</v>
      </c>
      <c r="BQ24" s="182">
        <f t="shared" si="26"/>
        <v>7.9200000000000008</v>
      </c>
    </row>
    <row r="25" spans="1:69">
      <c r="A25" s="8" t="s">
        <v>67</v>
      </c>
      <c r="B25" s="15">
        <f>'[3]14'!B27</f>
        <v>320</v>
      </c>
      <c r="C25" s="16">
        <f>'[3]14'!C27</f>
        <v>0</v>
      </c>
      <c r="D25" s="16">
        <f>'[3]14'!D27</f>
        <v>0</v>
      </c>
      <c r="E25" s="16">
        <f>'[3]14'!E27</f>
        <v>0</v>
      </c>
      <c r="F25" s="16">
        <f>'[3]14'!F27</f>
        <v>940</v>
      </c>
      <c r="G25" s="16">
        <f>'[3]14'!G27</f>
        <v>0</v>
      </c>
      <c r="H25" s="17">
        <f t="shared" si="27"/>
        <v>1260</v>
      </c>
      <c r="I25" s="15">
        <f>'[3]14'!J27</f>
        <v>270</v>
      </c>
      <c r="J25" s="16">
        <f>'[3]14'!K27</f>
        <v>0</v>
      </c>
      <c r="K25" s="16">
        <f>'[3]14'!L27</f>
        <v>0</v>
      </c>
      <c r="L25" s="16">
        <f>'[3]14'!M27</f>
        <v>0</v>
      </c>
      <c r="M25" s="16">
        <f>'[3]14'!N27</f>
        <v>0</v>
      </c>
      <c r="N25" s="16">
        <f>'[3]14'!O27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1.64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1.64</v>
      </c>
      <c r="AL25" s="8">
        <f t="shared" si="31"/>
        <v>236.36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236.36</v>
      </c>
      <c r="AT25" s="8">
        <v>32</v>
      </c>
      <c r="AU25" s="8">
        <v>9.56</v>
      </c>
      <c r="AW25" s="203">
        <v>32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32</v>
      </c>
      <c r="BD25" s="203">
        <v>1.64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1.64</v>
      </c>
      <c r="BL25" s="8">
        <f t="shared" si="21"/>
        <v>32</v>
      </c>
      <c r="BM25" s="8">
        <f t="shared" si="22"/>
        <v>9.56</v>
      </c>
      <c r="BN25" s="8">
        <f t="shared" si="23"/>
        <v>32</v>
      </c>
      <c r="BO25" s="8">
        <f t="shared" si="24"/>
        <v>1.64</v>
      </c>
      <c r="BP25" s="182">
        <f t="shared" si="25"/>
        <v>0</v>
      </c>
      <c r="BQ25" s="182">
        <f t="shared" si="26"/>
        <v>7.9200000000000008</v>
      </c>
    </row>
    <row r="26" spans="1:69">
      <c r="A26" s="8" t="s">
        <v>68</v>
      </c>
      <c r="B26" s="15">
        <f>'[3]14'!B28</f>
        <v>320</v>
      </c>
      <c r="C26" s="16">
        <f>'[3]14'!C28</f>
        <v>0</v>
      </c>
      <c r="D26" s="16">
        <f>'[3]14'!D28</f>
        <v>0</v>
      </c>
      <c r="E26" s="16">
        <f>'[3]14'!E28</f>
        <v>0</v>
      </c>
      <c r="F26" s="16">
        <f>'[3]14'!F28</f>
        <v>940</v>
      </c>
      <c r="G26" s="16">
        <f>'[3]14'!G28</f>
        <v>0</v>
      </c>
      <c r="H26" s="17">
        <f t="shared" si="27"/>
        <v>1260</v>
      </c>
      <c r="I26" s="15">
        <f>'[3]14'!J28</f>
        <v>270</v>
      </c>
      <c r="J26" s="16">
        <f>'[3]14'!K28</f>
        <v>0</v>
      </c>
      <c r="K26" s="16">
        <f>'[3]14'!L28</f>
        <v>0</v>
      </c>
      <c r="L26" s="16">
        <f>'[3]14'!M28</f>
        <v>0</v>
      </c>
      <c r="M26" s="16">
        <f>'[3]14'!N28</f>
        <v>0</v>
      </c>
      <c r="N26" s="16">
        <f>'[3]14'!O28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1.64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1.64</v>
      </c>
      <c r="AL26" s="8">
        <f t="shared" si="31"/>
        <v>236.36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236.36</v>
      </c>
      <c r="AT26" s="8">
        <v>32</v>
      </c>
      <c r="AU26" s="8">
        <v>9.56</v>
      </c>
      <c r="AW26" s="203">
        <v>32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32</v>
      </c>
      <c r="BD26" s="203">
        <v>1.64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1.64</v>
      </c>
      <c r="BL26" s="8">
        <f t="shared" si="21"/>
        <v>32</v>
      </c>
      <c r="BM26" s="8">
        <f t="shared" si="22"/>
        <v>9.56</v>
      </c>
      <c r="BN26" s="8">
        <f t="shared" si="23"/>
        <v>32</v>
      </c>
      <c r="BO26" s="8">
        <f t="shared" si="24"/>
        <v>1.64</v>
      </c>
      <c r="BP26" s="182">
        <f t="shared" si="25"/>
        <v>0</v>
      </c>
      <c r="BQ26" s="182">
        <f t="shared" si="26"/>
        <v>7.9200000000000008</v>
      </c>
    </row>
    <row r="27" spans="1:69">
      <c r="A27" s="8" t="s">
        <v>69</v>
      </c>
      <c r="B27" s="15">
        <f>'[3]14'!B29</f>
        <v>320</v>
      </c>
      <c r="C27" s="16">
        <f>'[3]14'!C29</f>
        <v>0</v>
      </c>
      <c r="D27" s="16">
        <f>'[3]14'!D29</f>
        <v>0</v>
      </c>
      <c r="E27" s="16">
        <f>'[3]14'!E29</f>
        <v>0</v>
      </c>
      <c r="F27" s="16">
        <f>'[3]14'!F29</f>
        <v>940</v>
      </c>
      <c r="G27" s="16">
        <f>'[3]14'!G29</f>
        <v>0</v>
      </c>
      <c r="H27" s="17">
        <f t="shared" si="27"/>
        <v>1260</v>
      </c>
      <c r="I27" s="15">
        <f>'[3]14'!J29</f>
        <v>270</v>
      </c>
      <c r="J27" s="16">
        <f>'[3]14'!K29</f>
        <v>0</v>
      </c>
      <c r="K27" s="16">
        <f>'[3]14'!L29</f>
        <v>0</v>
      </c>
      <c r="L27" s="16">
        <f>'[3]14'!M29</f>
        <v>0</v>
      </c>
      <c r="M27" s="16">
        <f>'[3]14'!N29</f>
        <v>0</v>
      </c>
      <c r="N27" s="16">
        <f>'[3]14'!O29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1.64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1.64</v>
      </c>
      <c r="AL27" s="8">
        <f t="shared" si="31"/>
        <v>236.36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236.36</v>
      </c>
      <c r="AT27" s="8">
        <v>32</v>
      </c>
      <c r="AU27" s="8">
        <v>9.56</v>
      </c>
      <c r="AW27" s="203">
        <v>32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32</v>
      </c>
      <c r="BD27" s="203">
        <v>1.64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1.64</v>
      </c>
      <c r="BL27" s="8">
        <f t="shared" si="21"/>
        <v>32</v>
      </c>
      <c r="BM27" s="8">
        <f t="shared" si="22"/>
        <v>9.56</v>
      </c>
      <c r="BN27" s="8">
        <f t="shared" si="23"/>
        <v>32</v>
      </c>
      <c r="BO27" s="8">
        <f t="shared" si="24"/>
        <v>1.64</v>
      </c>
      <c r="BP27" s="182">
        <f t="shared" si="25"/>
        <v>0</v>
      </c>
      <c r="BQ27" s="182">
        <f t="shared" si="26"/>
        <v>7.9200000000000008</v>
      </c>
    </row>
    <row r="28" spans="1:69">
      <c r="A28" s="8" t="s">
        <v>70</v>
      </c>
      <c r="B28" s="15">
        <f>'[3]14'!B30</f>
        <v>320</v>
      </c>
      <c r="C28" s="16">
        <f>'[3]14'!C30</f>
        <v>0</v>
      </c>
      <c r="D28" s="16">
        <f>'[3]14'!D30</f>
        <v>0</v>
      </c>
      <c r="E28" s="16">
        <f>'[3]14'!E30</f>
        <v>0</v>
      </c>
      <c r="F28" s="16">
        <f>'[3]14'!F30</f>
        <v>940</v>
      </c>
      <c r="G28" s="16">
        <f>'[3]14'!G30</f>
        <v>0</v>
      </c>
      <c r="H28" s="17">
        <f t="shared" si="27"/>
        <v>1260</v>
      </c>
      <c r="I28" s="15">
        <f>'[3]14'!J30</f>
        <v>270</v>
      </c>
      <c r="J28" s="16">
        <f>'[3]14'!K30</f>
        <v>0</v>
      </c>
      <c r="K28" s="16">
        <f>'[3]14'!L30</f>
        <v>0</v>
      </c>
      <c r="L28" s="16">
        <f>'[3]14'!M30</f>
        <v>0</v>
      </c>
      <c r="M28" s="16">
        <f>'[3]14'!N30</f>
        <v>0</v>
      </c>
      <c r="N28" s="16">
        <f>'[3]14'!O30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1.64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1.64</v>
      </c>
      <c r="AL28" s="8">
        <f t="shared" si="31"/>
        <v>236.36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236.36</v>
      </c>
      <c r="AT28" s="8">
        <v>32</v>
      </c>
      <c r="AU28" s="8">
        <v>9.56</v>
      </c>
      <c r="AW28" s="203">
        <v>32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32</v>
      </c>
      <c r="BD28" s="203">
        <v>1.64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1.64</v>
      </c>
      <c r="BL28" s="8">
        <f t="shared" si="21"/>
        <v>32</v>
      </c>
      <c r="BM28" s="8">
        <f t="shared" si="22"/>
        <v>9.56</v>
      </c>
      <c r="BN28" s="8">
        <f t="shared" si="23"/>
        <v>32</v>
      </c>
      <c r="BO28" s="8">
        <f t="shared" si="24"/>
        <v>1.64</v>
      </c>
      <c r="BP28" s="182">
        <f t="shared" si="25"/>
        <v>0</v>
      </c>
      <c r="BQ28" s="182">
        <f t="shared" si="26"/>
        <v>7.9200000000000008</v>
      </c>
    </row>
    <row r="29" spans="1:69">
      <c r="A29" s="8" t="s">
        <v>71</v>
      </c>
      <c r="B29" s="15">
        <f>'[3]14'!B31</f>
        <v>320</v>
      </c>
      <c r="C29" s="16">
        <f>'[3]14'!C31</f>
        <v>0</v>
      </c>
      <c r="D29" s="16">
        <f>'[3]14'!D31</f>
        <v>0</v>
      </c>
      <c r="E29" s="16">
        <f>'[3]14'!E31</f>
        <v>0</v>
      </c>
      <c r="F29" s="16">
        <f>'[3]14'!F31</f>
        <v>940</v>
      </c>
      <c r="G29" s="16">
        <f>'[3]14'!G31</f>
        <v>0</v>
      </c>
      <c r="H29" s="17">
        <f t="shared" si="27"/>
        <v>1260</v>
      </c>
      <c r="I29" s="15">
        <f>'[3]14'!J31</f>
        <v>270</v>
      </c>
      <c r="J29" s="16">
        <f>'[3]14'!K31</f>
        <v>0</v>
      </c>
      <c r="K29" s="16">
        <f>'[3]14'!L31</f>
        <v>0</v>
      </c>
      <c r="L29" s="16">
        <f>'[3]14'!M31</f>
        <v>0</v>
      </c>
      <c r="M29" s="16">
        <f>'[3]14'!N31</f>
        <v>0</v>
      </c>
      <c r="N29" s="16">
        <f>'[3]14'!O31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1.64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1.64</v>
      </c>
      <c r="AL29" s="8">
        <f t="shared" si="31"/>
        <v>236.36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236.36</v>
      </c>
      <c r="AT29" s="8">
        <v>32</v>
      </c>
      <c r="AU29" s="8">
        <v>9.56</v>
      </c>
      <c r="AW29" s="203">
        <v>32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32</v>
      </c>
      <c r="BD29" s="203">
        <v>1.64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1.64</v>
      </c>
      <c r="BL29" s="8">
        <f t="shared" si="21"/>
        <v>32</v>
      </c>
      <c r="BM29" s="8">
        <f t="shared" si="22"/>
        <v>9.56</v>
      </c>
      <c r="BN29" s="8">
        <f t="shared" si="23"/>
        <v>32</v>
      </c>
      <c r="BO29" s="8">
        <f t="shared" si="24"/>
        <v>1.64</v>
      </c>
      <c r="BP29" s="182">
        <f t="shared" si="25"/>
        <v>0</v>
      </c>
      <c r="BQ29" s="182">
        <f t="shared" si="26"/>
        <v>7.9200000000000008</v>
      </c>
    </row>
    <row r="30" spans="1:69">
      <c r="A30" s="8" t="s">
        <v>72</v>
      </c>
      <c r="B30" s="15">
        <f>'[3]14'!B32</f>
        <v>320</v>
      </c>
      <c r="C30" s="16">
        <f>'[3]14'!C32</f>
        <v>0</v>
      </c>
      <c r="D30" s="16">
        <f>'[3]14'!D32</f>
        <v>0</v>
      </c>
      <c r="E30" s="16">
        <f>'[3]14'!E32</f>
        <v>0</v>
      </c>
      <c r="F30" s="16">
        <f>'[3]14'!F32</f>
        <v>940</v>
      </c>
      <c r="G30" s="16">
        <f>'[3]14'!G32</f>
        <v>0</v>
      </c>
      <c r="H30" s="17">
        <f t="shared" si="27"/>
        <v>1260</v>
      </c>
      <c r="I30" s="15">
        <f>'[3]14'!J32</f>
        <v>270</v>
      </c>
      <c r="J30" s="16">
        <f>'[3]14'!K32</f>
        <v>0</v>
      </c>
      <c r="K30" s="16">
        <f>'[3]14'!L32</f>
        <v>0</v>
      </c>
      <c r="L30" s="16">
        <f>'[3]14'!M32</f>
        <v>0</v>
      </c>
      <c r="M30" s="16">
        <f>'[3]14'!N32</f>
        <v>0</v>
      </c>
      <c r="N30" s="16">
        <f>'[3]14'!O32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1.64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1.64</v>
      </c>
      <c r="AL30" s="8">
        <f t="shared" si="31"/>
        <v>236.36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236.36</v>
      </c>
      <c r="AT30" s="8">
        <v>32</v>
      </c>
      <c r="AU30" s="8">
        <v>9.56</v>
      </c>
      <c r="AW30" s="203">
        <v>32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32</v>
      </c>
      <c r="BD30" s="203">
        <v>1.64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1.64</v>
      </c>
      <c r="BL30" s="8">
        <f t="shared" si="21"/>
        <v>32</v>
      </c>
      <c r="BM30" s="8">
        <f t="shared" si="22"/>
        <v>9.56</v>
      </c>
      <c r="BN30" s="8">
        <f t="shared" si="23"/>
        <v>32</v>
      </c>
      <c r="BO30" s="8">
        <f t="shared" si="24"/>
        <v>1.64</v>
      </c>
      <c r="BP30" s="182">
        <f t="shared" si="25"/>
        <v>0</v>
      </c>
      <c r="BQ30" s="182">
        <f t="shared" si="26"/>
        <v>7.9200000000000008</v>
      </c>
    </row>
    <row r="31" spans="1:69">
      <c r="A31" s="8" t="s">
        <v>73</v>
      </c>
      <c r="B31" s="15">
        <f>'[3]14'!B33</f>
        <v>320</v>
      </c>
      <c r="C31" s="16">
        <f>'[3]14'!C33</f>
        <v>0</v>
      </c>
      <c r="D31" s="16">
        <f>'[3]14'!D33</f>
        <v>0</v>
      </c>
      <c r="E31" s="16">
        <f>'[3]14'!E33</f>
        <v>0</v>
      </c>
      <c r="F31" s="16">
        <f>'[3]14'!F33</f>
        <v>940</v>
      </c>
      <c r="G31" s="16">
        <f>'[3]14'!G33</f>
        <v>0</v>
      </c>
      <c r="H31" s="17">
        <f t="shared" si="27"/>
        <v>1260</v>
      </c>
      <c r="I31" s="15">
        <f>'[3]14'!J33</f>
        <v>270</v>
      </c>
      <c r="J31" s="16">
        <f>'[3]14'!K33</f>
        <v>0</v>
      </c>
      <c r="K31" s="16">
        <f>'[3]14'!L33</f>
        <v>0</v>
      </c>
      <c r="L31" s="16">
        <f>'[3]14'!M33</f>
        <v>0</v>
      </c>
      <c r="M31" s="16">
        <f>'[3]14'!N33</f>
        <v>0</v>
      </c>
      <c r="N31" s="16">
        <f>'[3]14'!O33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1.64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1.64</v>
      </c>
      <c r="AL31" s="8">
        <f t="shared" si="31"/>
        <v>236.36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236.36</v>
      </c>
      <c r="AT31" s="8">
        <v>32</v>
      </c>
      <c r="AU31" s="8">
        <v>9.56</v>
      </c>
      <c r="AW31" s="203">
        <v>32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32</v>
      </c>
      <c r="BD31" s="203">
        <v>1.64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1.64</v>
      </c>
      <c r="BL31" s="8">
        <f t="shared" si="21"/>
        <v>32</v>
      </c>
      <c r="BM31" s="8">
        <f t="shared" si="22"/>
        <v>9.56</v>
      </c>
      <c r="BN31" s="8">
        <f t="shared" si="23"/>
        <v>32</v>
      </c>
      <c r="BO31" s="8">
        <f t="shared" si="24"/>
        <v>1.64</v>
      </c>
      <c r="BP31" s="182">
        <f t="shared" si="25"/>
        <v>0</v>
      </c>
      <c r="BQ31" s="182">
        <f t="shared" si="26"/>
        <v>7.9200000000000008</v>
      </c>
    </row>
    <row r="32" spans="1:69">
      <c r="A32" s="8" t="s">
        <v>74</v>
      </c>
      <c r="B32" s="15">
        <f>'[3]14'!B34</f>
        <v>320</v>
      </c>
      <c r="C32" s="16">
        <f>'[3]14'!C34</f>
        <v>0</v>
      </c>
      <c r="D32" s="16">
        <f>'[3]14'!D34</f>
        <v>0</v>
      </c>
      <c r="E32" s="16">
        <f>'[3]14'!E34</f>
        <v>0</v>
      </c>
      <c r="F32" s="16">
        <f>'[3]14'!F34</f>
        <v>940</v>
      </c>
      <c r="G32" s="16">
        <f>'[3]14'!G34</f>
        <v>0</v>
      </c>
      <c r="H32" s="17">
        <f t="shared" si="27"/>
        <v>1260</v>
      </c>
      <c r="I32" s="15">
        <f>'[3]14'!J34</f>
        <v>270</v>
      </c>
      <c r="J32" s="16">
        <f>'[3]14'!K34</f>
        <v>0</v>
      </c>
      <c r="K32" s="16">
        <f>'[3]14'!L34</f>
        <v>0</v>
      </c>
      <c r="L32" s="16">
        <f>'[3]14'!M34</f>
        <v>0</v>
      </c>
      <c r="M32" s="16">
        <f>'[3]14'!N34</f>
        <v>0</v>
      </c>
      <c r="N32" s="16">
        <f>'[3]14'!O34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1.64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1.64</v>
      </c>
      <c r="AL32" s="8">
        <f t="shared" si="31"/>
        <v>236.36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236.36</v>
      </c>
      <c r="AT32" s="8">
        <v>32</v>
      </c>
      <c r="AU32" s="8">
        <v>9.56</v>
      </c>
      <c r="AW32" s="203">
        <v>32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32</v>
      </c>
      <c r="BD32" s="203">
        <v>1.64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1.64</v>
      </c>
      <c r="BL32" s="8">
        <f t="shared" si="21"/>
        <v>32</v>
      </c>
      <c r="BM32" s="8">
        <f t="shared" si="22"/>
        <v>9.56</v>
      </c>
      <c r="BN32" s="8">
        <f t="shared" si="23"/>
        <v>32</v>
      </c>
      <c r="BO32" s="8">
        <f t="shared" si="24"/>
        <v>1.64</v>
      </c>
      <c r="BP32" s="182">
        <f t="shared" si="25"/>
        <v>0</v>
      </c>
      <c r="BQ32" s="182">
        <f t="shared" si="26"/>
        <v>7.9200000000000008</v>
      </c>
    </row>
    <row r="33" spans="1:69">
      <c r="A33" s="8" t="s">
        <v>75</v>
      </c>
      <c r="B33" s="15">
        <f>'[3]14'!B35</f>
        <v>320</v>
      </c>
      <c r="C33" s="16">
        <f>'[3]14'!C35</f>
        <v>0</v>
      </c>
      <c r="D33" s="16">
        <f>'[3]14'!D35</f>
        <v>0</v>
      </c>
      <c r="E33" s="16">
        <f>'[3]14'!E35</f>
        <v>0</v>
      </c>
      <c r="F33" s="16">
        <f>'[3]14'!F35</f>
        <v>940</v>
      </c>
      <c r="G33" s="16">
        <f>'[3]14'!G35</f>
        <v>0</v>
      </c>
      <c r="H33" s="17">
        <f t="shared" si="27"/>
        <v>1260</v>
      </c>
      <c r="I33" s="15">
        <f>'[3]14'!J35</f>
        <v>270</v>
      </c>
      <c r="J33" s="16">
        <f>'[3]14'!K35</f>
        <v>0</v>
      </c>
      <c r="K33" s="16">
        <f>'[3]14'!L35</f>
        <v>0</v>
      </c>
      <c r="L33" s="16">
        <f>'[3]14'!M35</f>
        <v>0</v>
      </c>
      <c r="M33" s="16">
        <f>'[3]14'!N35</f>
        <v>0</v>
      </c>
      <c r="N33" s="16">
        <f>'[3]14'!O35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24.02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24.02</v>
      </c>
      <c r="AL33" s="8">
        <f t="shared" si="31"/>
        <v>213.98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213.98</v>
      </c>
      <c r="AT33" s="8">
        <v>32</v>
      </c>
      <c r="AU33" s="8">
        <v>25.31</v>
      </c>
      <c r="AW33" s="203">
        <v>32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32</v>
      </c>
      <c r="BD33" s="203">
        <v>24.02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24.02</v>
      </c>
      <c r="BL33" s="8">
        <f t="shared" si="21"/>
        <v>32</v>
      </c>
      <c r="BM33" s="8">
        <f t="shared" si="22"/>
        <v>25.31</v>
      </c>
      <c r="BN33" s="8">
        <f t="shared" si="23"/>
        <v>32</v>
      </c>
      <c r="BO33" s="8">
        <f t="shared" si="24"/>
        <v>24.02</v>
      </c>
      <c r="BP33" s="182">
        <f t="shared" si="25"/>
        <v>0</v>
      </c>
      <c r="BQ33" s="182">
        <f t="shared" si="26"/>
        <v>1.2899999999999991</v>
      </c>
    </row>
    <row r="34" spans="1:69">
      <c r="A34" s="8" t="s">
        <v>76</v>
      </c>
      <c r="B34" s="15">
        <f>'[3]14'!B36</f>
        <v>320</v>
      </c>
      <c r="C34" s="16">
        <f>'[3]14'!C36</f>
        <v>0</v>
      </c>
      <c r="D34" s="16">
        <f>'[3]14'!D36</f>
        <v>0</v>
      </c>
      <c r="E34" s="16">
        <f>'[3]14'!E36</f>
        <v>0</v>
      </c>
      <c r="F34" s="16">
        <f>'[3]14'!F36</f>
        <v>940</v>
      </c>
      <c r="G34" s="16">
        <f>'[3]14'!G36</f>
        <v>0</v>
      </c>
      <c r="H34" s="17">
        <f t="shared" si="27"/>
        <v>1260</v>
      </c>
      <c r="I34" s="15">
        <f>'[3]14'!J36</f>
        <v>270</v>
      </c>
      <c r="J34" s="16">
        <f>'[3]14'!K36</f>
        <v>0</v>
      </c>
      <c r="K34" s="16">
        <f>'[3]14'!L36</f>
        <v>0</v>
      </c>
      <c r="L34" s="16">
        <f>'[3]14'!M36</f>
        <v>0</v>
      </c>
      <c r="M34" s="16">
        <f>'[3]14'!N36</f>
        <v>0</v>
      </c>
      <c r="N34" s="16">
        <f>'[3]14'!O36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24.02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24.02</v>
      </c>
      <c r="AL34" s="8">
        <f t="shared" si="31"/>
        <v>213.98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213.98</v>
      </c>
      <c r="AT34" s="8">
        <v>32</v>
      </c>
      <c r="AU34" s="8">
        <v>25.31</v>
      </c>
      <c r="AW34" s="203">
        <v>32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32</v>
      </c>
      <c r="BD34" s="203">
        <v>24.02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24.02</v>
      </c>
      <c r="BL34" s="8">
        <f t="shared" si="21"/>
        <v>32</v>
      </c>
      <c r="BM34" s="8">
        <f t="shared" si="22"/>
        <v>25.31</v>
      </c>
      <c r="BN34" s="8">
        <f t="shared" si="23"/>
        <v>32</v>
      </c>
      <c r="BO34" s="8">
        <f t="shared" si="24"/>
        <v>24.02</v>
      </c>
      <c r="BP34" s="182">
        <f t="shared" si="25"/>
        <v>0</v>
      </c>
      <c r="BQ34" s="182">
        <f t="shared" si="26"/>
        <v>1.2899999999999991</v>
      </c>
    </row>
    <row r="35" spans="1:69">
      <c r="A35" s="8" t="s">
        <v>77</v>
      </c>
      <c r="B35" s="15">
        <f>'[3]14'!B37</f>
        <v>320</v>
      </c>
      <c r="C35" s="16">
        <f>'[3]14'!C37</f>
        <v>0</v>
      </c>
      <c r="D35" s="16">
        <f>'[3]14'!D37</f>
        <v>0</v>
      </c>
      <c r="E35" s="16">
        <f>'[3]14'!E37</f>
        <v>0</v>
      </c>
      <c r="F35" s="16">
        <f>'[3]14'!F37</f>
        <v>940</v>
      </c>
      <c r="G35" s="16">
        <f>'[3]14'!G37</f>
        <v>0</v>
      </c>
      <c r="H35" s="17">
        <f t="shared" si="27"/>
        <v>1260</v>
      </c>
      <c r="I35" s="15">
        <f>'[3]14'!J37</f>
        <v>270</v>
      </c>
      <c r="J35" s="16">
        <f>'[3]14'!K37</f>
        <v>0</v>
      </c>
      <c r="K35" s="16">
        <f>'[3]14'!L37</f>
        <v>0</v>
      </c>
      <c r="L35" s="16">
        <f>'[3]14'!M37</f>
        <v>0</v>
      </c>
      <c r="M35" s="16">
        <f>'[3]14'!N37</f>
        <v>0</v>
      </c>
      <c r="N35" s="16">
        <f>'[3]14'!O37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24.02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24.02</v>
      </c>
      <c r="AL35" s="8">
        <f t="shared" si="31"/>
        <v>213.98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213.98</v>
      </c>
      <c r="AT35" s="8">
        <v>32</v>
      </c>
      <c r="AU35" s="8">
        <v>24.02</v>
      </c>
      <c r="AW35" s="203">
        <v>32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32</v>
      </c>
      <c r="BD35" s="203">
        <v>24.02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24.02</v>
      </c>
      <c r="BL35" s="8">
        <f t="shared" si="21"/>
        <v>32</v>
      </c>
      <c r="BM35" s="8">
        <f t="shared" si="22"/>
        <v>24.02</v>
      </c>
      <c r="BN35" s="8">
        <f t="shared" si="23"/>
        <v>32</v>
      </c>
      <c r="BO35" s="8">
        <f t="shared" si="24"/>
        <v>24.02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'[3]14'!B38</f>
        <v>320</v>
      </c>
      <c r="C36" s="16">
        <f>'[3]14'!C38</f>
        <v>0</v>
      </c>
      <c r="D36" s="16">
        <f>'[3]14'!D38</f>
        <v>0</v>
      </c>
      <c r="E36" s="16">
        <f>'[3]14'!E38</f>
        <v>0</v>
      </c>
      <c r="F36" s="16">
        <f>'[3]14'!F38</f>
        <v>940</v>
      </c>
      <c r="G36" s="16">
        <f>'[3]14'!G38</f>
        <v>0</v>
      </c>
      <c r="H36" s="17">
        <f t="shared" si="27"/>
        <v>1260</v>
      </c>
      <c r="I36" s="15">
        <f>'[3]14'!J38</f>
        <v>270</v>
      </c>
      <c r="J36" s="16">
        <f>'[3]14'!K38</f>
        <v>0</v>
      </c>
      <c r="K36" s="16">
        <f>'[3]14'!L38</f>
        <v>0</v>
      </c>
      <c r="L36" s="16">
        <f>'[3]14'!M38</f>
        <v>0</v>
      </c>
      <c r="M36" s="16">
        <f>'[3]14'!N38</f>
        <v>0</v>
      </c>
      <c r="N36" s="16">
        <f>'[3]14'!O38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24.02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24.02</v>
      </c>
      <c r="AL36" s="8">
        <f t="shared" si="31"/>
        <v>213.98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213.98</v>
      </c>
      <c r="AT36" s="8">
        <v>32</v>
      </c>
      <c r="AU36" s="8">
        <v>24.02</v>
      </c>
      <c r="AW36" s="203">
        <v>32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32</v>
      </c>
      <c r="BD36" s="203">
        <v>24.02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24.02</v>
      </c>
      <c r="BL36" s="8">
        <f t="shared" si="21"/>
        <v>32</v>
      </c>
      <c r="BM36" s="8">
        <f t="shared" si="22"/>
        <v>24.02</v>
      </c>
      <c r="BN36" s="8">
        <f t="shared" si="23"/>
        <v>32</v>
      </c>
      <c r="BO36" s="8">
        <f t="shared" si="24"/>
        <v>24.02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'[3]14'!B39</f>
        <v>320</v>
      </c>
      <c r="C37" s="16">
        <f>'[3]14'!C39</f>
        <v>0</v>
      </c>
      <c r="D37" s="16">
        <f>'[3]14'!D39</f>
        <v>0</v>
      </c>
      <c r="E37" s="16">
        <f>'[3]14'!E39</f>
        <v>0</v>
      </c>
      <c r="F37" s="16">
        <f>'[3]14'!F39</f>
        <v>940</v>
      </c>
      <c r="G37" s="16">
        <f>'[3]14'!G39</f>
        <v>0</v>
      </c>
      <c r="H37" s="17">
        <f t="shared" si="27"/>
        <v>1260</v>
      </c>
      <c r="I37" s="15">
        <f>'[3]14'!J39</f>
        <v>270</v>
      </c>
      <c r="J37" s="16">
        <f>'[3]14'!K39</f>
        <v>0</v>
      </c>
      <c r="K37" s="16">
        <f>'[3]14'!L39</f>
        <v>0</v>
      </c>
      <c r="L37" s="16">
        <f>'[3]14'!M39</f>
        <v>0</v>
      </c>
      <c r="M37" s="16">
        <f>'[3]14'!N39</f>
        <v>0</v>
      </c>
      <c r="N37" s="16">
        <f>'[3]14'!O39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25.01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25.01</v>
      </c>
      <c r="AL37" s="8">
        <f t="shared" si="31"/>
        <v>212.99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212.99</v>
      </c>
      <c r="AT37" s="8">
        <v>32</v>
      </c>
      <c r="AU37" s="8">
        <v>25.01</v>
      </c>
      <c r="AW37" s="203">
        <v>32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32</v>
      </c>
      <c r="BD37" s="203">
        <v>25.01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25.01</v>
      </c>
      <c r="BL37" s="8">
        <f t="shared" si="21"/>
        <v>32</v>
      </c>
      <c r="BM37" s="8">
        <f t="shared" si="22"/>
        <v>25.01</v>
      </c>
      <c r="BN37" s="8">
        <f t="shared" si="23"/>
        <v>32</v>
      </c>
      <c r="BO37" s="8">
        <f t="shared" si="24"/>
        <v>25.01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'[3]14'!B40</f>
        <v>320</v>
      </c>
      <c r="C38" s="16">
        <f>'[3]14'!C40</f>
        <v>0</v>
      </c>
      <c r="D38" s="16">
        <f>'[3]14'!D40</f>
        <v>0</v>
      </c>
      <c r="E38" s="16">
        <f>'[3]14'!E40</f>
        <v>0</v>
      </c>
      <c r="F38" s="16">
        <f>'[3]14'!F40</f>
        <v>940</v>
      </c>
      <c r="G38" s="16">
        <f>'[3]14'!G40</f>
        <v>0</v>
      </c>
      <c r="H38" s="17">
        <f t="shared" si="27"/>
        <v>1260</v>
      </c>
      <c r="I38" s="15">
        <f>'[3]14'!J40</f>
        <v>270</v>
      </c>
      <c r="J38" s="16">
        <f>'[3]14'!K40</f>
        <v>0</v>
      </c>
      <c r="K38" s="16">
        <f>'[3]14'!L40</f>
        <v>0</v>
      </c>
      <c r="L38" s="16">
        <f>'[3]14'!M40</f>
        <v>0</v>
      </c>
      <c r="M38" s="16">
        <f>'[3]14'!N40</f>
        <v>0</v>
      </c>
      <c r="N38" s="16">
        <f>'[3]14'!O40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25.01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25.01</v>
      </c>
      <c r="AL38" s="8">
        <f t="shared" si="31"/>
        <v>212.99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212.99</v>
      </c>
      <c r="AT38" s="8">
        <v>32</v>
      </c>
      <c r="AU38" s="8">
        <v>25.01</v>
      </c>
      <c r="AW38" s="203">
        <v>32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32</v>
      </c>
      <c r="BD38" s="203">
        <v>25.01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25.01</v>
      </c>
      <c r="BL38" s="8">
        <f t="shared" si="21"/>
        <v>32</v>
      </c>
      <c r="BM38" s="8">
        <f t="shared" si="22"/>
        <v>25.01</v>
      </c>
      <c r="BN38" s="8">
        <f t="shared" si="23"/>
        <v>32</v>
      </c>
      <c r="BO38" s="8">
        <f t="shared" si="24"/>
        <v>25.01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'[3]14'!B41</f>
        <v>320</v>
      </c>
      <c r="C39" s="16">
        <f>'[3]14'!C41</f>
        <v>0</v>
      </c>
      <c r="D39" s="16">
        <f>'[3]14'!D41</f>
        <v>0</v>
      </c>
      <c r="E39" s="16">
        <f>'[3]14'!E41</f>
        <v>0</v>
      </c>
      <c r="F39" s="16">
        <f>'[3]14'!F41</f>
        <v>940</v>
      </c>
      <c r="G39" s="16">
        <f>'[3]14'!G41</f>
        <v>0</v>
      </c>
      <c r="H39" s="17">
        <f t="shared" si="27"/>
        <v>1260</v>
      </c>
      <c r="I39" s="15">
        <f>'[3]14'!J41</f>
        <v>270</v>
      </c>
      <c r="J39" s="16">
        <f>'[3]14'!K41</f>
        <v>0</v>
      </c>
      <c r="K39" s="16">
        <f>'[3]14'!L41</f>
        <v>0</v>
      </c>
      <c r="L39" s="16">
        <f>'[3]14'!M41</f>
        <v>0</v>
      </c>
      <c r="M39" s="16">
        <f>'[3]14'!N41</f>
        <v>0</v>
      </c>
      <c r="N39" s="16">
        <f>'[3]14'!O41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24.02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24.02</v>
      </c>
      <c r="AL39" s="8">
        <f t="shared" si="31"/>
        <v>213.98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213.98</v>
      </c>
      <c r="AT39" s="8">
        <v>32</v>
      </c>
      <c r="AU39" s="8">
        <v>25.01</v>
      </c>
      <c r="AW39" s="203">
        <v>32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32</v>
      </c>
      <c r="BD39" s="203">
        <v>24.02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24.02</v>
      </c>
      <c r="BL39" s="8">
        <f t="shared" si="21"/>
        <v>32</v>
      </c>
      <c r="BM39" s="8">
        <f t="shared" si="22"/>
        <v>25.01</v>
      </c>
      <c r="BN39" s="8">
        <f t="shared" si="23"/>
        <v>32</v>
      </c>
      <c r="BO39" s="8">
        <f t="shared" si="24"/>
        <v>24.02</v>
      </c>
      <c r="BP39" s="182">
        <f t="shared" si="25"/>
        <v>0</v>
      </c>
      <c r="BQ39" s="182">
        <f t="shared" si="26"/>
        <v>0.99000000000000199</v>
      </c>
    </row>
    <row r="40" spans="1:69">
      <c r="A40" s="8" t="s">
        <v>82</v>
      </c>
      <c r="B40" s="15">
        <f>'[3]14'!B42</f>
        <v>320</v>
      </c>
      <c r="C40" s="16">
        <f>'[3]14'!C42</f>
        <v>0</v>
      </c>
      <c r="D40" s="16">
        <f>'[3]14'!D42</f>
        <v>0</v>
      </c>
      <c r="E40" s="16">
        <f>'[3]14'!E42</f>
        <v>0</v>
      </c>
      <c r="F40" s="16">
        <f>'[3]14'!F42</f>
        <v>940</v>
      </c>
      <c r="G40" s="16">
        <f>'[3]14'!G42</f>
        <v>0</v>
      </c>
      <c r="H40" s="17">
        <f t="shared" si="27"/>
        <v>1260</v>
      </c>
      <c r="I40" s="15">
        <f>'[3]14'!J42</f>
        <v>270</v>
      </c>
      <c r="J40" s="16">
        <f>'[3]14'!K42</f>
        <v>0</v>
      </c>
      <c r="K40" s="16">
        <f>'[3]14'!L42</f>
        <v>0</v>
      </c>
      <c r="L40" s="16">
        <f>'[3]14'!M42</f>
        <v>0</v>
      </c>
      <c r="M40" s="16">
        <f>'[3]14'!N42</f>
        <v>0</v>
      </c>
      <c r="N40" s="16">
        <f>'[3]14'!O42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24.02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24.02</v>
      </c>
      <c r="AL40" s="8">
        <f t="shared" si="31"/>
        <v>213.98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213.98</v>
      </c>
      <c r="AT40" s="8">
        <v>32</v>
      </c>
      <c r="AU40" s="8">
        <v>25.01</v>
      </c>
      <c r="AW40" s="203">
        <v>32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32</v>
      </c>
      <c r="BD40" s="203">
        <v>24.02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24.02</v>
      </c>
      <c r="BL40" s="8">
        <f t="shared" si="21"/>
        <v>32</v>
      </c>
      <c r="BM40" s="8">
        <f t="shared" si="22"/>
        <v>25.01</v>
      </c>
      <c r="BN40" s="8">
        <f t="shared" si="23"/>
        <v>32</v>
      </c>
      <c r="BO40" s="8">
        <f t="shared" si="24"/>
        <v>24.02</v>
      </c>
      <c r="BP40" s="182">
        <f t="shared" si="25"/>
        <v>0</v>
      </c>
      <c r="BQ40" s="182">
        <f t="shared" si="26"/>
        <v>0.99000000000000199</v>
      </c>
    </row>
    <row r="41" spans="1:69">
      <c r="A41" s="8" t="s">
        <v>83</v>
      </c>
      <c r="B41" s="15">
        <f>'[3]14'!B43</f>
        <v>320</v>
      </c>
      <c r="C41" s="16">
        <f>'[3]14'!C43</f>
        <v>0</v>
      </c>
      <c r="D41" s="16">
        <f>'[3]14'!D43</f>
        <v>0</v>
      </c>
      <c r="E41" s="16">
        <f>'[3]14'!E43</f>
        <v>0</v>
      </c>
      <c r="F41" s="16">
        <f>'[3]14'!F43</f>
        <v>940</v>
      </c>
      <c r="G41" s="16">
        <f>'[3]14'!G43</f>
        <v>0</v>
      </c>
      <c r="H41" s="17">
        <f t="shared" si="27"/>
        <v>1260</v>
      </c>
      <c r="I41" s="15">
        <f>'[3]14'!J43</f>
        <v>270</v>
      </c>
      <c r="J41" s="16">
        <f>'[3]14'!K43</f>
        <v>0</v>
      </c>
      <c r="K41" s="16">
        <f>'[3]14'!L43</f>
        <v>0</v>
      </c>
      <c r="L41" s="16">
        <f>'[3]14'!M43</f>
        <v>0</v>
      </c>
      <c r="M41" s="16">
        <f>'[3]14'!N43</f>
        <v>0</v>
      </c>
      <c r="N41" s="16">
        <f>'[3]14'!O43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24.02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24.02</v>
      </c>
      <c r="AL41" s="8">
        <f t="shared" si="31"/>
        <v>213.98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213.98</v>
      </c>
      <c r="AT41" s="8">
        <v>32</v>
      </c>
      <c r="AU41" s="8">
        <v>25.01</v>
      </c>
      <c r="AW41" s="203">
        <v>32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32</v>
      </c>
      <c r="BD41" s="203">
        <v>24.02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24.02</v>
      </c>
      <c r="BL41" s="8">
        <f t="shared" si="21"/>
        <v>32</v>
      </c>
      <c r="BM41" s="8">
        <f t="shared" si="22"/>
        <v>25.01</v>
      </c>
      <c r="BN41" s="8">
        <f t="shared" si="23"/>
        <v>32</v>
      </c>
      <c r="BO41" s="8">
        <f t="shared" si="24"/>
        <v>24.02</v>
      </c>
      <c r="BP41" s="182">
        <f t="shared" si="25"/>
        <v>0</v>
      </c>
      <c r="BQ41" s="182">
        <f t="shared" si="26"/>
        <v>0.99000000000000199</v>
      </c>
    </row>
    <row r="42" spans="1:69">
      <c r="A42" s="8" t="s">
        <v>84</v>
      </c>
      <c r="B42" s="15">
        <f>'[3]14'!B44</f>
        <v>320</v>
      </c>
      <c r="C42" s="16">
        <f>'[3]14'!C44</f>
        <v>0</v>
      </c>
      <c r="D42" s="16">
        <f>'[3]14'!D44</f>
        <v>0</v>
      </c>
      <c r="E42" s="16">
        <f>'[3]14'!E44</f>
        <v>0</v>
      </c>
      <c r="F42" s="16">
        <f>'[3]14'!F44</f>
        <v>940</v>
      </c>
      <c r="G42" s="16">
        <f>'[3]14'!G44</f>
        <v>0</v>
      </c>
      <c r="H42" s="17">
        <f t="shared" si="27"/>
        <v>1260</v>
      </c>
      <c r="I42" s="15">
        <f>'[3]14'!J44</f>
        <v>270</v>
      </c>
      <c r="J42" s="16">
        <f>'[3]14'!K44</f>
        <v>0</v>
      </c>
      <c r="K42" s="16">
        <f>'[3]14'!L44</f>
        <v>0</v>
      </c>
      <c r="L42" s="16">
        <f>'[3]14'!M44</f>
        <v>0</v>
      </c>
      <c r="M42" s="16">
        <f>'[3]14'!N44</f>
        <v>0</v>
      </c>
      <c r="N42" s="16">
        <f>'[3]14'!O44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24.02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24.02</v>
      </c>
      <c r="AL42" s="8">
        <f t="shared" si="31"/>
        <v>213.98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213.98</v>
      </c>
      <c r="AT42" s="8">
        <v>32</v>
      </c>
      <c r="AU42" s="8">
        <v>25.01</v>
      </c>
      <c r="AW42" s="203">
        <v>32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32</v>
      </c>
      <c r="BD42" s="203">
        <v>24.02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24.02</v>
      </c>
      <c r="BL42" s="8">
        <f t="shared" si="21"/>
        <v>32</v>
      </c>
      <c r="BM42" s="8">
        <f t="shared" si="22"/>
        <v>25.01</v>
      </c>
      <c r="BN42" s="8">
        <f t="shared" si="23"/>
        <v>32</v>
      </c>
      <c r="BO42" s="8">
        <f t="shared" si="24"/>
        <v>24.02</v>
      </c>
      <c r="BP42" s="182">
        <f t="shared" si="25"/>
        <v>0</v>
      </c>
      <c r="BQ42" s="182">
        <f t="shared" si="26"/>
        <v>0.99000000000000199</v>
      </c>
    </row>
    <row r="43" spans="1:69">
      <c r="A43" s="8" t="s">
        <v>85</v>
      </c>
      <c r="B43" s="15">
        <f>'[3]14'!B45</f>
        <v>320</v>
      </c>
      <c r="C43" s="16">
        <f>'[3]14'!C45</f>
        <v>0</v>
      </c>
      <c r="D43" s="16">
        <f>'[3]14'!D45</f>
        <v>0</v>
      </c>
      <c r="E43" s="16">
        <f>'[3]14'!E45</f>
        <v>0</v>
      </c>
      <c r="F43" s="16">
        <f>'[3]14'!F45</f>
        <v>940</v>
      </c>
      <c r="G43" s="16">
        <f>'[3]14'!G45</f>
        <v>0</v>
      </c>
      <c r="H43" s="17">
        <f t="shared" si="27"/>
        <v>1260</v>
      </c>
      <c r="I43" s="15">
        <f>'[3]14'!J45</f>
        <v>270</v>
      </c>
      <c r="J43" s="16">
        <f>'[3]14'!K45</f>
        <v>0</v>
      </c>
      <c r="K43" s="16">
        <f>'[3]14'!L45</f>
        <v>0</v>
      </c>
      <c r="L43" s="16">
        <f>'[3]14'!M45</f>
        <v>0</v>
      </c>
      <c r="M43" s="16">
        <f>'[3]14'!N45</f>
        <v>0</v>
      </c>
      <c r="N43" s="16">
        <f>'[3]14'!O45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24.02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24.02</v>
      </c>
      <c r="AL43" s="8">
        <f t="shared" si="31"/>
        <v>213.98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213.98</v>
      </c>
      <c r="AT43" s="8">
        <v>32</v>
      </c>
      <c r="AU43" s="8">
        <v>25.01</v>
      </c>
      <c r="AW43" s="203">
        <v>32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32</v>
      </c>
      <c r="BD43" s="203">
        <v>24.02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24.02</v>
      </c>
      <c r="BL43" s="8">
        <f t="shared" si="21"/>
        <v>32</v>
      </c>
      <c r="BM43" s="8">
        <f t="shared" si="22"/>
        <v>25.01</v>
      </c>
      <c r="BN43" s="8">
        <f t="shared" si="23"/>
        <v>32</v>
      </c>
      <c r="BO43" s="8">
        <f t="shared" si="24"/>
        <v>24.02</v>
      </c>
      <c r="BP43" s="182">
        <f t="shared" si="25"/>
        <v>0</v>
      </c>
      <c r="BQ43" s="182">
        <f t="shared" si="26"/>
        <v>0.99000000000000199</v>
      </c>
    </row>
    <row r="44" spans="1:69">
      <c r="A44" s="8" t="s">
        <v>86</v>
      </c>
      <c r="B44" s="15">
        <f>'[3]14'!B46</f>
        <v>320</v>
      </c>
      <c r="C44" s="16">
        <f>'[3]14'!C46</f>
        <v>0</v>
      </c>
      <c r="D44" s="16">
        <f>'[3]14'!D46</f>
        <v>0</v>
      </c>
      <c r="E44" s="16">
        <f>'[3]14'!E46</f>
        <v>0</v>
      </c>
      <c r="F44" s="16">
        <f>'[3]14'!F46</f>
        <v>940</v>
      </c>
      <c r="G44" s="16">
        <f>'[3]14'!G46</f>
        <v>0</v>
      </c>
      <c r="H44" s="17">
        <f t="shared" si="27"/>
        <v>1260</v>
      </c>
      <c r="I44" s="15">
        <f>'[3]14'!J46</f>
        <v>270</v>
      </c>
      <c r="J44" s="16">
        <f>'[3]14'!K46</f>
        <v>0</v>
      </c>
      <c r="K44" s="16">
        <f>'[3]14'!L46</f>
        <v>0</v>
      </c>
      <c r="L44" s="16">
        <f>'[3]14'!M46</f>
        <v>0</v>
      </c>
      <c r="M44" s="16">
        <f>'[3]14'!N46</f>
        <v>0</v>
      </c>
      <c r="N44" s="16">
        <f>'[3]14'!O46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24.02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24.02</v>
      </c>
      <c r="AL44" s="8">
        <f t="shared" si="31"/>
        <v>213.98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213.98</v>
      </c>
      <c r="AT44" s="8">
        <v>32</v>
      </c>
      <c r="AU44" s="8">
        <v>25.01</v>
      </c>
      <c r="AW44" s="203">
        <v>32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32</v>
      </c>
      <c r="BD44" s="203">
        <v>24.02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24.02</v>
      </c>
      <c r="BL44" s="8">
        <f t="shared" si="21"/>
        <v>32</v>
      </c>
      <c r="BM44" s="8">
        <f t="shared" si="22"/>
        <v>25.01</v>
      </c>
      <c r="BN44" s="8">
        <f t="shared" si="23"/>
        <v>32</v>
      </c>
      <c r="BO44" s="8">
        <f t="shared" si="24"/>
        <v>24.02</v>
      </c>
      <c r="BP44" s="182">
        <f t="shared" si="25"/>
        <v>0</v>
      </c>
      <c r="BQ44" s="182">
        <f t="shared" si="26"/>
        <v>0.99000000000000199</v>
      </c>
    </row>
    <row r="45" spans="1:69">
      <c r="A45" s="8" t="s">
        <v>87</v>
      </c>
      <c r="B45" s="15">
        <f>'[3]14'!B47</f>
        <v>320</v>
      </c>
      <c r="C45" s="16">
        <f>'[3]14'!C47</f>
        <v>0</v>
      </c>
      <c r="D45" s="16">
        <f>'[3]14'!D47</f>
        <v>0</v>
      </c>
      <c r="E45" s="16">
        <f>'[3]14'!E47</f>
        <v>0</v>
      </c>
      <c r="F45" s="16">
        <f>'[3]14'!F47</f>
        <v>940</v>
      </c>
      <c r="G45" s="16">
        <f>'[3]14'!G47</f>
        <v>0</v>
      </c>
      <c r="H45" s="17">
        <f t="shared" si="27"/>
        <v>1260</v>
      </c>
      <c r="I45" s="15">
        <f>'[3]14'!J47</f>
        <v>270</v>
      </c>
      <c r="J45" s="16">
        <f>'[3]14'!K47</f>
        <v>0</v>
      </c>
      <c r="K45" s="16">
        <f>'[3]14'!L47</f>
        <v>0</v>
      </c>
      <c r="L45" s="16">
        <f>'[3]14'!M47</f>
        <v>0</v>
      </c>
      <c r="M45" s="16">
        <f>'[3]14'!N47</f>
        <v>0</v>
      </c>
      <c r="N45" s="16">
        <f>'[3]14'!O47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1.64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1.64</v>
      </c>
      <c r="AL45" s="8">
        <f t="shared" si="31"/>
        <v>236.36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236.36</v>
      </c>
      <c r="AT45" s="8">
        <v>32</v>
      </c>
      <c r="AU45" s="8">
        <v>25.01</v>
      </c>
      <c r="AW45" s="203">
        <v>32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32</v>
      </c>
      <c r="BD45" s="203">
        <v>1.64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1.64</v>
      </c>
      <c r="BL45" s="8">
        <f t="shared" si="21"/>
        <v>32</v>
      </c>
      <c r="BM45" s="8">
        <f t="shared" si="22"/>
        <v>25.01</v>
      </c>
      <c r="BN45" s="8">
        <f t="shared" si="23"/>
        <v>32</v>
      </c>
      <c r="BO45" s="8">
        <f t="shared" si="24"/>
        <v>1.64</v>
      </c>
      <c r="BP45" s="182">
        <f t="shared" si="25"/>
        <v>0</v>
      </c>
      <c r="BQ45" s="182">
        <f t="shared" si="26"/>
        <v>23.37</v>
      </c>
    </row>
    <row r="46" spans="1:69">
      <c r="A46" s="8" t="s">
        <v>88</v>
      </c>
      <c r="B46" s="15">
        <f>'[3]14'!B48</f>
        <v>320</v>
      </c>
      <c r="C46" s="16">
        <f>'[3]14'!C48</f>
        <v>0</v>
      </c>
      <c r="D46" s="16">
        <f>'[3]14'!D48</f>
        <v>0</v>
      </c>
      <c r="E46" s="16">
        <f>'[3]14'!E48</f>
        <v>0</v>
      </c>
      <c r="F46" s="16">
        <f>'[3]14'!F48</f>
        <v>940</v>
      </c>
      <c r="G46" s="16">
        <f>'[3]14'!G48</f>
        <v>0</v>
      </c>
      <c r="H46" s="17">
        <f t="shared" si="27"/>
        <v>1260</v>
      </c>
      <c r="I46" s="15">
        <f>'[3]14'!J48</f>
        <v>270</v>
      </c>
      <c r="J46" s="16">
        <f>'[3]14'!K48</f>
        <v>0</v>
      </c>
      <c r="K46" s="16">
        <f>'[3]14'!L48</f>
        <v>0</v>
      </c>
      <c r="L46" s="16">
        <f>'[3]14'!M48</f>
        <v>0</v>
      </c>
      <c r="M46" s="16">
        <f>'[3]14'!N48</f>
        <v>0</v>
      </c>
      <c r="N46" s="16">
        <f>'[3]14'!O48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1.64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1.64</v>
      </c>
      <c r="AL46" s="8">
        <f t="shared" si="31"/>
        <v>236.36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236.36</v>
      </c>
      <c r="AT46" s="8">
        <v>32</v>
      </c>
      <c r="AU46" s="8">
        <v>25.01</v>
      </c>
      <c r="AW46" s="203">
        <v>32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32</v>
      </c>
      <c r="BD46" s="203">
        <v>1.64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1.64</v>
      </c>
      <c r="BL46" s="8">
        <f t="shared" si="21"/>
        <v>32</v>
      </c>
      <c r="BM46" s="8">
        <f t="shared" si="22"/>
        <v>25.01</v>
      </c>
      <c r="BN46" s="8">
        <f t="shared" si="23"/>
        <v>32</v>
      </c>
      <c r="BO46" s="8">
        <f t="shared" si="24"/>
        <v>1.64</v>
      </c>
      <c r="BP46" s="182">
        <f t="shared" si="25"/>
        <v>0</v>
      </c>
      <c r="BQ46" s="182">
        <f t="shared" si="26"/>
        <v>23.37</v>
      </c>
    </row>
    <row r="47" spans="1:69">
      <c r="A47" s="8" t="s">
        <v>89</v>
      </c>
      <c r="B47" s="15">
        <f>'[3]14'!B49</f>
        <v>320</v>
      </c>
      <c r="C47" s="16">
        <f>'[3]14'!C49</f>
        <v>0</v>
      </c>
      <c r="D47" s="16">
        <f>'[3]14'!D49</f>
        <v>0</v>
      </c>
      <c r="E47" s="16">
        <f>'[3]14'!E49</f>
        <v>0</v>
      </c>
      <c r="F47" s="16">
        <f>'[3]14'!F49</f>
        <v>940</v>
      </c>
      <c r="G47" s="16">
        <f>'[3]14'!G49</f>
        <v>0</v>
      </c>
      <c r="H47" s="17">
        <f t="shared" si="27"/>
        <v>1260</v>
      </c>
      <c r="I47" s="15">
        <f>'[3]14'!J49</f>
        <v>270</v>
      </c>
      <c r="J47" s="16">
        <f>'[3]14'!K49</f>
        <v>0</v>
      </c>
      <c r="K47" s="16">
        <f>'[3]14'!L49</f>
        <v>0</v>
      </c>
      <c r="L47" s="16">
        <f>'[3]14'!M49</f>
        <v>0</v>
      </c>
      <c r="M47" s="16">
        <f>'[3]14'!N49</f>
        <v>0</v>
      </c>
      <c r="N47" s="16">
        <f>'[3]14'!O49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1.64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1.64</v>
      </c>
      <c r="AL47" s="8">
        <f t="shared" si="31"/>
        <v>236.36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236.36</v>
      </c>
      <c r="AT47" s="8">
        <v>32</v>
      </c>
      <c r="AU47" s="8">
        <v>1.64</v>
      </c>
      <c r="AW47" s="203">
        <v>32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32</v>
      </c>
      <c r="BD47" s="203">
        <v>1.64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1.64</v>
      </c>
      <c r="BL47" s="8">
        <f t="shared" si="21"/>
        <v>32</v>
      </c>
      <c r="BM47" s="8">
        <f t="shared" si="22"/>
        <v>1.64</v>
      </c>
      <c r="BN47" s="8">
        <f t="shared" si="23"/>
        <v>32</v>
      </c>
      <c r="BO47" s="8">
        <f t="shared" si="24"/>
        <v>1.64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'[3]14'!B50</f>
        <v>320</v>
      </c>
      <c r="C48" s="16">
        <f>'[3]14'!C50</f>
        <v>0</v>
      </c>
      <c r="D48" s="16">
        <f>'[3]14'!D50</f>
        <v>0</v>
      </c>
      <c r="E48" s="16">
        <f>'[3]14'!E50</f>
        <v>0</v>
      </c>
      <c r="F48" s="16">
        <f>'[3]14'!F50</f>
        <v>940</v>
      </c>
      <c r="G48" s="16">
        <f>'[3]14'!G50</f>
        <v>0</v>
      </c>
      <c r="H48" s="17">
        <f t="shared" si="27"/>
        <v>1260</v>
      </c>
      <c r="I48" s="15">
        <f>'[3]14'!J50</f>
        <v>270</v>
      </c>
      <c r="J48" s="16">
        <f>'[3]14'!K50</f>
        <v>0</v>
      </c>
      <c r="K48" s="16">
        <f>'[3]14'!L50</f>
        <v>0</v>
      </c>
      <c r="L48" s="16">
        <f>'[3]14'!M50</f>
        <v>0</v>
      </c>
      <c r="M48" s="16">
        <f>'[3]14'!N50</f>
        <v>0</v>
      </c>
      <c r="N48" s="16">
        <f>'[3]14'!O50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1.64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1.64</v>
      </c>
      <c r="AL48" s="8">
        <f t="shared" si="31"/>
        <v>236.36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236.36</v>
      </c>
      <c r="AT48" s="8">
        <v>32</v>
      </c>
      <c r="AU48" s="8">
        <v>1.64</v>
      </c>
      <c r="AW48" s="203">
        <v>32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32</v>
      </c>
      <c r="BD48" s="203">
        <v>1.64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1.64</v>
      </c>
      <c r="BL48" s="8">
        <f t="shared" si="21"/>
        <v>32</v>
      </c>
      <c r="BM48" s="8">
        <f t="shared" si="22"/>
        <v>1.64</v>
      </c>
      <c r="BN48" s="8">
        <f t="shared" si="23"/>
        <v>32</v>
      </c>
      <c r="BO48" s="8">
        <f t="shared" si="24"/>
        <v>1.64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'[3]14'!B51</f>
        <v>320</v>
      </c>
      <c r="C49" s="16">
        <f>'[3]14'!C51</f>
        <v>0</v>
      </c>
      <c r="D49" s="16">
        <f>'[3]14'!D51</f>
        <v>0</v>
      </c>
      <c r="E49" s="16">
        <f>'[3]14'!E51</f>
        <v>0</v>
      </c>
      <c r="F49" s="16">
        <f>'[3]14'!F51</f>
        <v>940</v>
      </c>
      <c r="G49" s="16">
        <f>'[3]14'!G51</f>
        <v>0</v>
      </c>
      <c r="H49" s="17">
        <f t="shared" si="27"/>
        <v>1260</v>
      </c>
      <c r="I49" s="15">
        <f>'[3]14'!J51</f>
        <v>270</v>
      </c>
      <c r="J49" s="16">
        <f>'[3]14'!K51</f>
        <v>0</v>
      </c>
      <c r="K49" s="16">
        <f>'[3]14'!L51</f>
        <v>0</v>
      </c>
      <c r="L49" s="16">
        <f>'[3]14'!M51</f>
        <v>0</v>
      </c>
      <c r="M49" s="16">
        <f>'[3]14'!N51</f>
        <v>0</v>
      </c>
      <c r="N49" s="16">
        <f>'[3]14'!O51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1.64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1.64</v>
      </c>
      <c r="AL49" s="8">
        <f t="shared" si="31"/>
        <v>236.36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236.36</v>
      </c>
      <c r="AT49" s="8">
        <v>32</v>
      </c>
      <c r="AU49" s="8">
        <v>1.64</v>
      </c>
      <c r="AW49" s="203">
        <v>32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32</v>
      </c>
      <c r="BD49" s="203">
        <v>1.64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1.64</v>
      </c>
      <c r="BL49" s="8">
        <f t="shared" si="21"/>
        <v>32</v>
      </c>
      <c r="BM49" s="8">
        <f t="shared" si="22"/>
        <v>1.64</v>
      </c>
      <c r="BN49" s="8">
        <f t="shared" si="23"/>
        <v>32</v>
      </c>
      <c r="BO49" s="8">
        <f t="shared" si="24"/>
        <v>1.64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'[3]14'!B52</f>
        <v>320</v>
      </c>
      <c r="C50" s="16">
        <f>'[3]14'!C52</f>
        <v>0</v>
      </c>
      <c r="D50" s="16">
        <f>'[3]14'!D52</f>
        <v>0</v>
      </c>
      <c r="E50" s="16">
        <f>'[3]14'!E52</f>
        <v>0</v>
      </c>
      <c r="F50" s="16">
        <f>'[3]14'!F52</f>
        <v>940</v>
      </c>
      <c r="G50" s="16">
        <f>'[3]14'!G52</f>
        <v>0</v>
      </c>
      <c r="H50" s="17">
        <f t="shared" si="27"/>
        <v>1260</v>
      </c>
      <c r="I50" s="15">
        <f>'[3]14'!J52</f>
        <v>270</v>
      </c>
      <c r="J50" s="16">
        <f>'[3]14'!K52</f>
        <v>0</v>
      </c>
      <c r="K50" s="16">
        <f>'[3]14'!L52</f>
        <v>0</v>
      </c>
      <c r="L50" s="16">
        <f>'[3]14'!M52</f>
        <v>0</v>
      </c>
      <c r="M50" s="16">
        <f>'[3]14'!N52</f>
        <v>0</v>
      </c>
      <c r="N50" s="16">
        <f>'[3]14'!O52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1.64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1.64</v>
      </c>
      <c r="AL50" s="8">
        <f t="shared" si="31"/>
        <v>236.36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236.36</v>
      </c>
      <c r="AT50" s="8">
        <v>32</v>
      </c>
      <c r="AU50" s="8">
        <v>1.64</v>
      </c>
      <c r="AW50" s="203">
        <v>32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32</v>
      </c>
      <c r="BD50" s="203">
        <v>1.64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1.64</v>
      </c>
      <c r="BL50" s="8">
        <f t="shared" si="21"/>
        <v>32</v>
      </c>
      <c r="BM50" s="8">
        <f t="shared" si="22"/>
        <v>1.64</v>
      </c>
      <c r="BN50" s="8">
        <f t="shared" si="23"/>
        <v>32</v>
      </c>
      <c r="BO50" s="8">
        <f t="shared" si="24"/>
        <v>1.64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'[3]14'!B53</f>
        <v>320</v>
      </c>
      <c r="C51" s="16">
        <f>'[3]14'!C53</f>
        <v>0</v>
      </c>
      <c r="D51" s="16">
        <f>'[3]14'!D53</f>
        <v>0</v>
      </c>
      <c r="E51" s="16">
        <f>'[3]14'!E53</f>
        <v>0</v>
      </c>
      <c r="F51" s="16">
        <f>'[3]14'!F53</f>
        <v>920</v>
      </c>
      <c r="G51" s="16">
        <f>'[3]14'!G53</f>
        <v>0</v>
      </c>
      <c r="H51" s="17">
        <f t="shared" si="27"/>
        <v>1240</v>
      </c>
      <c r="I51" s="15">
        <f>'[3]14'!J53</f>
        <v>270</v>
      </c>
      <c r="J51" s="16">
        <f>'[3]14'!K53</f>
        <v>0</v>
      </c>
      <c r="K51" s="16">
        <f>'[3]14'!L53</f>
        <v>0</v>
      </c>
      <c r="L51" s="16">
        <f>'[3]14'!M53</f>
        <v>0</v>
      </c>
      <c r="M51" s="16">
        <f>'[3]14'!N53</f>
        <v>0</v>
      </c>
      <c r="N51" s="16">
        <f>'[3]14'!O53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1.64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1.64</v>
      </c>
      <c r="AL51" s="8">
        <f t="shared" si="31"/>
        <v>236.36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236.36</v>
      </c>
      <c r="AT51" s="8">
        <v>32</v>
      </c>
      <c r="AU51" s="8">
        <v>1.64</v>
      </c>
      <c r="AW51" s="203">
        <v>32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32</v>
      </c>
      <c r="BD51" s="203">
        <v>1.64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1.64</v>
      </c>
      <c r="BL51" s="8">
        <f t="shared" si="21"/>
        <v>32</v>
      </c>
      <c r="BM51" s="8">
        <f t="shared" si="22"/>
        <v>1.64</v>
      </c>
      <c r="BN51" s="8">
        <f t="shared" si="23"/>
        <v>32</v>
      </c>
      <c r="BO51" s="8">
        <f t="shared" si="24"/>
        <v>1.64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'[3]14'!B54</f>
        <v>320</v>
      </c>
      <c r="C52" s="16">
        <f>'[3]14'!C54</f>
        <v>0</v>
      </c>
      <c r="D52" s="16">
        <f>'[3]14'!D54</f>
        <v>0</v>
      </c>
      <c r="E52" s="16">
        <f>'[3]14'!E54</f>
        <v>0</v>
      </c>
      <c r="F52" s="16">
        <f>'[3]14'!F54</f>
        <v>920</v>
      </c>
      <c r="G52" s="16">
        <f>'[3]14'!G54</f>
        <v>0</v>
      </c>
      <c r="H52" s="17">
        <f t="shared" si="27"/>
        <v>1240</v>
      </c>
      <c r="I52" s="15">
        <f>'[3]14'!J54</f>
        <v>270</v>
      </c>
      <c r="J52" s="16">
        <f>'[3]14'!K54</f>
        <v>0</v>
      </c>
      <c r="K52" s="16">
        <f>'[3]14'!L54</f>
        <v>0</v>
      </c>
      <c r="L52" s="16">
        <f>'[3]14'!M54</f>
        <v>0</v>
      </c>
      <c r="M52" s="16">
        <f>'[3]14'!N54</f>
        <v>0</v>
      </c>
      <c r="N52" s="16">
        <f>'[3]14'!O54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1.64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1.64</v>
      </c>
      <c r="AL52" s="8">
        <f t="shared" si="31"/>
        <v>236.36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236.36</v>
      </c>
      <c r="AT52" s="8">
        <v>32</v>
      </c>
      <c r="AU52" s="8">
        <v>1.64</v>
      </c>
      <c r="AW52" s="203">
        <v>32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32</v>
      </c>
      <c r="BD52" s="203">
        <v>1.64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1.64</v>
      </c>
      <c r="BL52" s="8">
        <f t="shared" si="21"/>
        <v>32</v>
      </c>
      <c r="BM52" s="8">
        <f t="shared" si="22"/>
        <v>1.64</v>
      </c>
      <c r="BN52" s="8">
        <f t="shared" si="23"/>
        <v>32</v>
      </c>
      <c r="BO52" s="8">
        <f t="shared" si="24"/>
        <v>1.64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'[3]14'!B55</f>
        <v>320</v>
      </c>
      <c r="C53" s="16">
        <f>'[3]14'!C55</f>
        <v>0</v>
      </c>
      <c r="D53" s="16">
        <f>'[3]14'!D55</f>
        <v>0</v>
      </c>
      <c r="E53" s="16">
        <f>'[3]14'!E55</f>
        <v>0</v>
      </c>
      <c r="F53" s="16">
        <f>'[3]14'!F55</f>
        <v>920</v>
      </c>
      <c r="G53" s="16">
        <f>'[3]14'!G55</f>
        <v>0</v>
      </c>
      <c r="H53" s="17">
        <f t="shared" si="27"/>
        <v>1240</v>
      </c>
      <c r="I53" s="15">
        <f>'[3]14'!J55</f>
        <v>270</v>
      </c>
      <c r="J53" s="16">
        <f>'[3]14'!K55</f>
        <v>0</v>
      </c>
      <c r="K53" s="16">
        <f>'[3]14'!L55</f>
        <v>0</v>
      </c>
      <c r="L53" s="16">
        <f>'[3]14'!M55</f>
        <v>0</v>
      </c>
      <c r="M53" s="16">
        <f>'[3]14'!N55</f>
        <v>0</v>
      </c>
      <c r="N53" s="16">
        <f>'[3]14'!O55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1.64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1.64</v>
      </c>
      <c r="AL53" s="8">
        <f t="shared" si="31"/>
        <v>236.36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236.36</v>
      </c>
      <c r="AT53" s="8">
        <v>32</v>
      </c>
      <c r="AU53" s="8">
        <v>1.64</v>
      </c>
      <c r="AW53" s="203">
        <v>32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32</v>
      </c>
      <c r="BD53" s="203">
        <v>1.64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1.64</v>
      </c>
      <c r="BL53" s="8">
        <f t="shared" si="21"/>
        <v>32</v>
      </c>
      <c r="BM53" s="8">
        <f t="shared" si="22"/>
        <v>1.64</v>
      </c>
      <c r="BN53" s="8">
        <f t="shared" si="23"/>
        <v>32</v>
      </c>
      <c r="BO53" s="8">
        <f t="shared" si="24"/>
        <v>1.64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'[3]14'!B56</f>
        <v>320</v>
      </c>
      <c r="C54" s="16">
        <f>'[3]14'!C56</f>
        <v>0</v>
      </c>
      <c r="D54" s="16">
        <f>'[3]14'!D56</f>
        <v>0</v>
      </c>
      <c r="E54" s="16">
        <f>'[3]14'!E56</f>
        <v>0</v>
      </c>
      <c r="F54" s="16">
        <f>'[3]14'!F56</f>
        <v>920</v>
      </c>
      <c r="G54" s="16">
        <f>'[3]14'!G56</f>
        <v>0</v>
      </c>
      <c r="H54" s="17">
        <f t="shared" si="27"/>
        <v>1240</v>
      </c>
      <c r="I54" s="15">
        <f>'[3]14'!J56</f>
        <v>270</v>
      </c>
      <c r="J54" s="16">
        <f>'[3]14'!K56</f>
        <v>0</v>
      </c>
      <c r="K54" s="16">
        <f>'[3]14'!L56</f>
        <v>0</v>
      </c>
      <c r="L54" s="16">
        <f>'[3]14'!M56</f>
        <v>0</v>
      </c>
      <c r="M54" s="16">
        <f>'[3]14'!N56</f>
        <v>0</v>
      </c>
      <c r="N54" s="16">
        <f>'[3]14'!O56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1.64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1.64</v>
      </c>
      <c r="AL54" s="8">
        <f t="shared" si="31"/>
        <v>236.36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236.36</v>
      </c>
      <c r="AT54" s="8">
        <v>32</v>
      </c>
      <c r="AU54" s="8">
        <v>1.64</v>
      </c>
      <c r="AW54" s="203">
        <v>32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32</v>
      </c>
      <c r="BD54" s="203">
        <v>1.64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1.64</v>
      </c>
      <c r="BL54" s="8">
        <f t="shared" si="21"/>
        <v>32</v>
      </c>
      <c r="BM54" s="8">
        <f t="shared" si="22"/>
        <v>1.64</v>
      </c>
      <c r="BN54" s="8">
        <f t="shared" si="23"/>
        <v>32</v>
      </c>
      <c r="BO54" s="8">
        <f t="shared" si="24"/>
        <v>1.64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'[3]14'!B57</f>
        <v>320</v>
      </c>
      <c r="C55" s="16">
        <f>'[3]14'!C57</f>
        <v>0</v>
      </c>
      <c r="D55" s="16">
        <f>'[3]14'!D57</f>
        <v>0</v>
      </c>
      <c r="E55" s="16">
        <f>'[3]14'!E57</f>
        <v>0</v>
      </c>
      <c r="F55" s="16">
        <f>'[3]14'!F57</f>
        <v>920</v>
      </c>
      <c r="G55" s="16">
        <f>'[3]14'!G57</f>
        <v>0</v>
      </c>
      <c r="H55" s="17">
        <f t="shared" si="27"/>
        <v>1240</v>
      </c>
      <c r="I55" s="15">
        <f>'[3]14'!J57</f>
        <v>270</v>
      </c>
      <c r="J55" s="16">
        <f>'[3]14'!K57</f>
        <v>0</v>
      </c>
      <c r="K55" s="16">
        <f>'[3]14'!L57</f>
        <v>0</v>
      </c>
      <c r="L55" s="16">
        <f>'[3]14'!M57</f>
        <v>0</v>
      </c>
      <c r="M55" s="16">
        <f>'[3]14'!N57</f>
        <v>0</v>
      </c>
      <c r="N55" s="16">
        <f>'[3]14'!O57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1.64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1.64</v>
      </c>
      <c r="AL55" s="8">
        <f t="shared" si="31"/>
        <v>236.36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236.36</v>
      </c>
      <c r="AT55" s="8">
        <v>32</v>
      </c>
      <c r="AU55" s="8">
        <v>1.64</v>
      </c>
      <c r="AW55" s="203">
        <v>32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32</v>
      </c>
      <c r="BD55" s="203">
        <v>1.64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1.64</v>
      </c>
      <c r="BL55" s="8">
        <f t="shared" si="21"/>
        <v>32</v>
      </c>
      <c r="BM55" s="8">
        <f t="shared" si="22"/>
        <v>1.64</v>
      </c>
      <c r="BN55" s="8">
        <f t="shared" si="23"/>
        <v>32</v>
      </c>
      <c r="BO55" s="8">
        <f t="shared" si="24"/>
        <v>1.64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'[3]14'!B58</f>
        <v>320</v>
      </c>
      <c r="C56" s="16">
        <f>'[3]14'!C58</f>
        <v>0</v>
      </c>
      <c r="D56" s="16">
        <f>'[3]14'!D58</f>
        <v>0</v>
      </c>
      <c r="E56" s="16">
        <f>'[3]14'!E58</f>
        <v>0</v>
      </c>
      <c r="F56" s="16">
        <f>'[3]14'!F58</f>
        <v>920</v>
      </c>
      <c r="G56" s="16">
        <f>'[3]14'!G58</f>
        <v>0</v>
      </c>
      <c r="H56" s="17">
        <f t="shared" si="27"/>
        <v>1240</v>
      </c>
      <c r="I56" s="15">
        <f>'[3]14'!J58</f>
        <v>270</v>
      </c>
      <c r="J56" s="16">
        <f>'[3]14'!K58</f>
        <v>0</v>
      </c>
      <c r="K56" s="16">
        <f>'[3]14'!L58</f>
        <v>0</v>
      </c>
      <c r="L56" s="16">
        <f>'[3]14'!M58</f>
        <v>0</v>
      </c>
      <c r="M56" s="16">
        <f>'[3]14'!N58</f>
        <v>0</v>
      </c>
      <c r="N56" s="16">
        <f>'[3]14'!O58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1.64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1.64</v>
      </c>
      <c r="AL56" s="8">
        <f t="shared" si="31"/>
        <v>236.36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236.36</v>
      </c>
      <c r="AT56" s="8">
        <v>32</v>
      </c>
      <c r="AU56" s="8">
        <v>1.64</v>
      </c>
      <c r="AW56" s="203">
        <v>32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32</v>
      </c>
      <c r="BD56" s="203">
        <v>1.64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1.64</v>
      </c>
      <c r="BL56" s="8">
        <f t="shared" si="21"/>
        <v>32</v>
      </c>
      <c r="BM56" s="8">
        <f t="shared" si="22"/>
        <v>1.64</v>
      </c>
      <c r="BN56" s="8">
        <f t="shared" si="23"/>
        <v>32</v>
      </c>
      <c r="BO56" s="8">
        <f t="shared" si="24"/>
        <v>1.64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'[3]14'!B59</f>
        <v>320</v>
      </c>
      <c r="C57" s="16">
        <f>'[3]14'!C59</f>
        <v>0</v>
      </c>
      <c r="D57" s="16">
        <f>'[3]14'!D59</f>
        <v>0</v>
      </c>
      <c r="E57" s="16">
        <f>'[3]14'!E59</f>
        <v>0</v>
      </c>
      <c r="F57" s="16">
        <f>'[3]14'!F59</f>
        <v>920</v>
      </c>
      <c r="G57" s="16">
        <f>'[3]14'!G59</f>
        <v>0</v>
      </c>
      <c r="H57" s="17">
        <f t="shared" si="27"/>
        <v>1240</v>
      </c>
      <c r="I57" s="15">
        <f>'[3]14'!J59</f>
        <v>270</v>
      </c>
      <c r="J57" s="16">
        <f>'[3]14'!K59</f>
        <v>0</v>
      </c>
      <c r="K57" s="16">
        <f>'[3]14'!L59</f>
        <v>0</v>
      </c>
      <c r="L57" s="16">
        <f>'[3]14'!M59</f>
        <v>0</v>
      </c>
      <c r="M57" s="16">
        <f>'[3]14'!N59</f>
        <v>0</v>
      </c>
      <c r="N57" s="16">
        <f>'[3]14'!O59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1.64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1.64</v>
      </c>
      <c r="AL57" s="8">
        <f t="shared" si="31"/>
        <v>236.36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236.36</v>
      </c>
      <c r="AT57" s="8">
        <v>32</v>
      </c>
      <c r="AU57" s="8">
        <v>1.64</v>
      </c>
      <c r="AW57" s="203">
        <v>32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32</v>
      </c>
      <c r="BD57" s="203">
        <v>1.64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1.64</v>
      </c>
      <c r="BL57" s="8">
        <f t="shared" si="21"/>
        <v>32</v>
      </c>
      <c r="BM57" s="8">
        <f t="shared" si="22"/>
        <v>1.64</v>
      </c>
      <c r="BN57" s="8">
        <f t="shared" si="23"/>
        <v>32</v>
      </c>
      <c r="BO57" s="8">
        <f t="shared" si="24"/>
        <v>1.64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'[3]14'!B60</f>
        <v>320</v>
      </c>
      <c r="C58" s="16">
        <f>'[3]14'!C60</f>
        <v>0</v>
      </c>
      <c r="D58" s="16">
        <f>'[3]14'!D60</f>
        <v>0</v>
      </c>
      <c r="E58" s="16">
        <f>'[3]14'!E60</f>
        <v>0</v>
      </c>
      <c r="F58" s="16">
        <f>'[3]14'!F60</f>
        <v>920</v>
      </c>
      <c r="G58" s="16">
        <f>'[3]14'!G60</f>
        <v>0</v>
      </c>
      <c r="H58" s="17">
        <f t="shared" si="27"/>
        <v>1240</v>
      </c>
      <c r="I58" s="15">
        <f>'[3]14'!J60</f>
        <v>270</v>
      </c>
      <c r="J58" s="16">
        <f>'[3]14'!K60</f>
        <v>0</v>
      </c>
      <c r="K58" s="16">
        <f>'[3]14'!L60</f>
        <v>0</v>
      </c>
      <c r="L58" s="16">
        <f>'[3]14'!M60</f>
        <v>0</v>
      </c>
      <c r="M58" s="16">
        <f>'[3]14'!N60</f>
        <v>0</v>
      </c>
      <c r="N58" s="16">
        <f>'[3]14'!O60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1.64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1.64</v>
      </c>
      <c r="AL58" s="8">
        <f t="shared" si="31"/>
        <v>236.36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236.36</v>
      </c>
      <c r="AT58" s="8">
        <v>32</v>
      </c>
      <c r="AU58" s="8">
        <v>1.64</v>
      </c>
      <c r="AW58" s="203">
        <v>32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32</v>
      </c>
      <c r="BD58" s="203">
        <v>1.64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1.64</v>
      </c>
      <c r="BL58" s="8">
        <f t="shared" si="21"/>
        <v>32</v>
      </c>
      <c r="BM58" s="8">
        <f t="shared" si="22"/>
        <v>1.64</v>
      </c>
      <c r="BN58" s="8">
        <f t="shared" si="23"/>
        <v>32</v>
      </c>
      <c r="BO58" s="8">
        <f t="shared" si="24"/>
        <v>1.64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'[3]14'!B61</f>
        <v>320</v>
      </c>
      <c r="C59" s="16">
        <f>'[3]14'!C61</f>
        <v>0</v>
      </c>
      <c r="D59" s="16">
        <f>'[3]14'!D61</f>
        <v>0</v>
      </c>
      <c r="E59" s="16">
        <f>'[3]14'!E61</f>
        <v>0</v>
      </c>
      <c r="F59" s="16">
        <f>'[3]14'!F61</f>
        <v>920</v>
      </c>
      <c r="G59" s="16">
        <f>'[3]14'!G61</f>
        <v>0</v>
      </c>
      <c r="H59" s="17">
        <f t="shared" si="27"/>
        <v>1240</v>
      </c>
      <c r="I59" s="15">
        <f>'[3]14'!J61</f>
        <v>270</v>
      </c>
      <c r="J59" s="16">
        <f>'[3]14'!K61</f>
        <v>0</v>
      </c>
      <c r="K59" s="16">
        <f>'[3]14'!L61</f>
        <v>0</v>
      </c>
      <c r="L59" s="16">
        <f>'[3]14'!M61</f>
        <v>0</v>
      </c>
      <c r="M59" s="16">
        <f>'[3]14'!N61</f>
        <v>0</v>
      </c>
      <c r="N59" s="16">
        <f>'[3]14'!O61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16.82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16.82</v>
      </c>
      <c r="AE59" s="8">
        <f t="shared" si="11"/>
        <v>16.82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16.82</v>
      </c>
      <c r="AL59" s="8">
        <f t="shared" si="31"/>
        <v>236.36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236.36</v>
      </c>
      <c r="AT59" s="8">
        <v>16.82</v>
      </c>
      <c r="AU59" s="8">
        <v>16.82</v>
      </c>
      <c r="AW59" s="203">
        <v>16.82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16.82</v>
      </c>
      <c r="BD59" s="203">
        <v>16.82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16.82</v>
      </c>
      <c r="BL59" s="8">
        <f t="shared" si="21"/>
        <v>16.82</v>
      </c>
      <c r="BM59" s="8">
        <f t="shared" si="22"/>
        <v>16.82</v>
      </c>
      <c r="BN59" s="8">
        <f t="shared" si="23"/>
        <v>16.82</v>
      </c>
      <c r="BO59" s="8">
        <f t="shared" si="24"/>
        <v>16.82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'[3]14'!B62</f>
        <v>320</v>
      </c>
      <c r="C60" s="16">
        <f>'[3]14'!C62</f>
        <v>0</v>
      </c>
      <c r="D60" s="16">
        <f>'[3]14'!D62</f>
        <v>0</v>
      </c>
      <c r="E60" s="16">
        <f>'[3]14'!E62</f>
        <v>0</v>
      </c>
      <c r="F60" s="16">
        <f>'[3]14'!F62</f>
        <v>920</v>
      </c>
      <c r="G60" s="16">
        <f>'[3]14'!G62</f>
        <v>0</v>
      </c>
      <c r="H60" s="17">
        <f t="shared" si="27"/>
        <v>1240</v>
      </c>
      <c r="I60" s="15">
        <f>'[3]14'!J62</f>
        <v>270</v>
      </c>
      <c r="J60" s="16">
        <f>'[3]14'!K62</f>
        <v>0</v>
      </c>
      <c r="K60" s="16">
        <f>'[3]14'!L62</f>
        <v>0</v>
      </c>
      <c r="L60" s="16">
        <f>'[3]14'!M62</f>
        <v>0</v>
      </c>
      <c r="M60" s="16">
        <f>'[3]14'!N62</f>
        <v>0</v>
      </c>
      <c r="N60" s="16">
        <f>'[3]14'!O62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16.82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16.82</v>
      </c>
      <c r="AE60" s="8">
        <f t="shared" si="11"/>
        <v>16.82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16.82</v>
      </c>
      <c r="AL60" s="8">
        <f t="shared" si="31"/>
        <v>236.36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236.36</v>
      </c>
      <c r="AT60" s="8">
        <v>16.82</v>
      </c>
      <c r="AU60" s="8">
        <v>16.82</v>
      </c>
      <c r="AW60" s="203">
        <v>16.82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16.82</v>
      </c>
      <c r="BD60" s="203">
        <v>16.82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16.82</v>
      </c>
      <c r="BL60" s="8">
        <f t="shared" si="21"/>
        <v>16.82</v>
      </c>
      <c r="BM60" s="8">
        <f t="shared" si="22"/>
        <v>16.82</v>
      </c>
      <c r="BN60" s="8">
        <f t="shared" si="23"/>
        <v>16.82</v>
      </c>
      <c r="BO60" s="8">
        <f t="shared" si="24"/>
        <v>16.82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'[3]14'!B63</f>
        <v>320</v>
      </c>
      <c r="C61" s="16">
        <f>'[3]14'!C63</f>
        <v>0</v>
      </c>
      <c r="D61" s="16">
        <f>'[3]14'!D63</f>
        <v>0</v>
      </c>
      <c r="E61" s="16">
        <f>'[3]14'!E63</f>
        <v>0</v>
      </c>
      <c r="F61" s="16">
        <f>'[3]14'!F63</f>
        <v>920</v>
      </c>
      <c r="G61" s="16">
        <f>'[3]14'!G63</f>
        <v>0</v>
      </c>
      <c r="H61" s="17">
        <f t="shared" si="27"/>
        <v>1240</v>
      </c>
      <c r="I61" s="15">
        <f>'[3]14'!J63</f>
        <v>270</v>
      </c>
      <c r="J61" s="16">
        <f>'[3]14'!K63</f>
        <v>0</v>
      </c>
      <c r="K61" s="16">
        <f>'[3]14'!L63</f>
        <v>0</v>
      </c>
      <c r="L61" s="16">
        <f>'[3]14'!M63</f>
        <v>0</v>
      </c>
      <c r="M61" s="16">
        <f>'[3]14'!N63</f>
        <v>0</v>
      </c>
      <c r="N61" s="16">
        <f>'[3]14'!O63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16.82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16.82</v>
      </c>
      <c r="AE61" s="8">
        <f t="shared" si="11"/>
        <v>16.82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16.82</v>
      </c>
      <c r="AL61" s="8">
        <f t="shared" si="31"/>
        <v>236.36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236.36</v>
      </c>
      <c r="AT61" s="8">
        <v>16.82</v>
      </c>
      <c r="AU61" s="8">
        <v>16.82</v>
      </c>
      <c r="AW61" s="203">
        <v>16.82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16.82</v>
      </c>
      <c r="BD61" s="203">
        <v>16.82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16.82</v>
      </c>
      <c r="BL61" s="8">
        <f t="shared" si="21"/>
        <v>16.82</v>
      </c>
      <c r="BM61" s="8">
        <f t="shared" si="22"/>
        <v>16.82</v>
      </c>
      <c r="BN61" s="8">
        <f t="shared" si="23"/>
        <v>16.82</v>
      </c>
      <c r="BO61" s="8">
        <f t="shared" si="24"/>
        <v>16.82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'[3]14'!B64</f>
        <v>320</v>
      </c>
      <c r="C62" s="16">
        <f>'[3]14'!C64</f>
        <v>0</v>
      </c>
      <c r="D62" s="16">
        <f>'[3]14'!D64</f>
        <v>0</v>
      </c>
      <c r="E62" s="16">
        <f>'[3]14'!E64</f>
        <v>0</v>
      </c>
      <c r="F62" s="16">
        <f>'[3]14'!F64</f>
        <v>920</v>
      </c>
      <c r="G62" s="16">
        <f>'[3]14'!G64</f>
        <v>0</v>
      </c>
      <c r="H62" s="17">
        <f t="shared" si="27"/>
        <v>1240</v>
      </c>
      <c r="I62" s="15">
        <f>'[3]14'!J64</f>
        <v>270</v>
      </c>
      <c r="J62" s="16">
        <f>'[3]14'!K64</f>
        <v>0</v>
      </c>
      <c r="K62" s="16">
        <f>'[3]14'!L64</f>
        <v>0</v>
      </c>
      <c r="L62" s="16">
        <f>'[3]14'!M64</f>
        <v>0</v>
      </c>
      <c r="M62" s="16">
        <f>'[3]14'!N64</f>
        <v>0</v>
      </c>
      <c r="N62" s="16">
        <f>'[3]14'!O64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16.82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16.82</v>
      </c>
      <c r="AE62" s="8">
        <f t="shared" si="11"/>
        <v>16.82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16.82</v>
      </c>
      <c r="AL62" s="8">
        <f t="shared" ref="AL62:AN98" si="35">Q62-X62-AE62</f>
        <v>236.36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236.36</v>
      </c>
      <c r="AT62" s="8">
        <v>16.82</v>
      </c>
      <c r="AU62" s="8">
        <v>16.82</v>
      </c>
      <c r="AW62" s="203">
        <v>16.82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16.82</v>
      </c>
      <c r="BD62" s="203">
        <v>16.82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16.82</v>
      </c>
      <c r="BL62" s="8">
        <f t="shared" si="21"/>
        <v>16.82</v>
      </c>
      <c r="BM62" s="8">
        <f t="shared" si="22"/>
        <v>16.82</v>
      </c>
      <c r="BN62" s="8">
        <f t="shared" si="23"/>
        <v>16.82</v>
      </c>
      <c r="BO62" s="8">
        <f t="shared" si="24"/>
        <v>16.82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'[3]14'!B65</f>
        <v>320</v>
      </c>
      <c r="C63" s="16">
        <f>'[3]14'!C65</f>
        <v>0</v>
      </c>
      <c r="D63" s="16">
        <f>'[3]14'!D65</f>
        <v>0</v>
      </c>
      <c r="E63" s="16">
        <f>'[3]14'!E65</f>
        <v>0</v>
      </c>
      <c r="F63" s="16">
        <f>'[3]14'!F65</f>
        <v>920</v>
      </c>
      <c r="G63" s="16">
        <f>'[3]14'!G65</f>
        <v>0</v>
      </c>
      <c r="H63" s="17">
        <f t="shared" si="27"/>
        <v>1240</v>
      </c>
      <c r="I63" s="15">
        <f>'[3]14'!J65</f>
        <v>270</v>
      </c>
      <c r="J63" s="16">
        <f>'[3]14'!K65</f>
        <v>0</v>
      </c>
      <c r="K63" s="16">
        <f>'[3]14'!L65</f>
        <v>0</v>
      </c>
      <c r="L63" s="16">
        <f>'[3]14'!M65</f>
        <v>0</v>
      </c>
      <c r="M63" s="16">
        <f>'[3]14'!N65</f>
        <v>0</v>
      </c>
      <c r="N63" s="16">
        <f>'[3]14'!O65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16.82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16.82</v>
      </c>
      <c r="AE63" s="8">
        <f t="shared" si="11"/>
        <v>16.82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16.82</v>
      </c>
      <c r="AL63" s="8">
        <f t="shared" si="35"/>
        <v>236.36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236.36</v>
      </c>
      <c r="AT63" s="8">
        <v>16.82</v>
      </c>
      <c r="AU63" s="8">
        <v>16.82</v>
      </c>
      <c r="AW63" s="203">
        <v>16.82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16.82</v>
      </c>
      <c r="BD63" s="203">
        <v>16.82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16.82</v>
      </c>
      <c r="BL63" s="8">
        <f t="shared" si="21"/>
        <v>16.82</v>
      </c>
      <c r="BM63" s="8">
        <f t="shared" si="22"/>
        <v>16.82</v>
      </c>
      <c r="BN63" s="8">
        <f t="shared" si="23"/>
        <v>16.82</v>
      </c>
      <c r="BO63" s="8">
        <f t="shared" si="24"/>
        <v>16.82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'[3]14'!B66</f>
        <v>320</v>
      </c>
      <c r="C64" s="16">
        <f>'[3]14'!C66</f>
        <v>0</v>
      </c>
      <c r="D64" s="16">
        <f>'[3]14'!D66</f>
        <v>0</v>
      </c>
      <c r="E64" s="16">
        <f>'[3]14'!E66</f>
        <v>0</v>
      </c>
      <c r="F64" s="16">
        <f>'[3]14'!F66</f>
        <v>920</v>
      </c>
      <c r="G64" s="16">
        <f>'[3]14'!G66</f>
        <v>0</v>
      </c>
      <c r="H64" s="17">
        <f t="shared" si="27"/>
        <v>1240</v>
      </c>
      <c r="I64" s="15">
        <f>'[3]14'!J66</f>
        <v>270</v>
      </c>
      <c r="J64" s="16">
        <f>'[3]14'!K66</f>
        <v>0</v>
      </c>
      <c r="K64" s="16">
        <f>'[3]14'!L66</f>
        <v>0</v>
      </c>
      <c r="L64" s="16">
        <f>'[3]14'!M66</f>
        <v>0</v>
      </c>
      <c r="M64" s="16">
        <f>'[3]14'!N66</f>
        <v>0</v>
      </c>
      <c r="N64" s="16">
        <f>'[3]14'!O66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16.82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16.82</v>
      </c>
      <c r="AE64" s="8">
        <f t="shared" si="11"/>
        <v>16.82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16.82</v>
      </c>
      <c r="AL64" s="8">
        <f t="shared" si="35"/>
        <v>236.36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236.36</v>
      </c>
      <c r="AT64" s="8">
        <v>16.82</v>
      </c>
      <c r="AU64" s="8">
        <v>16.82</v>
      </c>
      <c r="AW64" s="203">
        <v>16.82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16.82</v>
      </c>
      <c r="BD64" s="203">
        <v>16.82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16.82</v>
      </c>
      <c r="BL64" s="8">
        <f t="shared" si="21"/>
        <v>16.82</v>
      </c>
      <c r="BM64" s="8">
        <f t="shared" si="22"/>
        <v>16.82</v>
      </c>
      <c r="BN64" s="8">
        <f t="shared" si="23"/>
        <v>16.82</v>
      </c>
      <c r="BO64" s="8">
        <f t="shared" si="24"/>
        <v>16.82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'[3]14'!B67</f>
        <v>320</v>
      </c>
      <c r="C65" s="16">
        <f>'[3]14'!C67</f>
        <v>0</v>
      </c>
      <c r="D65" s="16">
        <f>'[3]14'!D67</f>
        <v>0</v>
      </c>
      <c r="E65" s="16">
        <f>'[3]14'!E67</f>
        <v>0</v>
      </c>
      <c r="F65" s="16">
        <f>'[3]14'!F67</f>
        <v>920</v>
      </c>
      <c r="G65" s="16">
        <f>'[3]14'!G67</f>
        <v>0</v>
      </c>
      <c r="H65" s="17">
        <f t="shared" si="27"/>
        <v>1240</v>
      </c>
      <c r="I65" s="15">
        <f>'[3]14'!J67</f>
        <v>270</v>
      </c>
      <c r="J65" s="16">
        <f>'[3]14'!K67</f>
        <v>0</v>
      </c>
      <c r="K65" s="16">
        <f>'[3]14'!L67</f>
        <v>0</v>
      </c>
      <c r="L65" s="16">
        <f>'[3]14'!M67</f>
        <v>0</v>
      </c>
      <c r="M65" s="16">
        <f>'[3]14'!N67</f>
        <v>0</v>
      </c>
      <c r="N65" s="16">
        <f>'[3]14'!O67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16.82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16.82</v>
      </c>
      <c r="AE65" s="8">
        <f t="shared" si="11"/>
        <v>16.82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16.82</v>
      </c>
      <c r="AL65" s="8">
        <f t="shared" si="35"/>
        <v>236.36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236.36</v>
      </c>
      <c r="AT65" s="8">
        <v>16.82</v>
      </c>
      <c r="AU65" s="8">
        <v>16.82</v>
      </c>
      <c r="AW65" s="203">
        <v>16.82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16.82</v>
      </c>
      <c r="BD65" s="203">
        <v>16.82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16.82</v>
      </c>
      <c r="BL65" s="8">
        <f t="shared" si="21"/>
        <v>16.82</v>
      </c>
      <c r="BM65" s="8">
        <f t="shared" si="22"/>
        <v>16.82</v>
      </c>
      <c r="BN65" s="8">
        <f t="shared" si="23"/>
        <v>16.82</v>
      </c>
      <c r="BO65" s="8">
        <f t="shared" si="24"/>
        <v>16.82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'[3]14'!B68</f>
        <v>320</v>
      </c>
      <c r="C66" s="16">
        <f>'[3]14'!C68</f>
        <v>0</v>
      </c>
      <c r="D66" s="16">
        <f>'[3]14'!D68</f>
        <v>0</v>
      </c>
      <c r="E66" s="16">
        <f>'[3]14'!E68</f>
        <v>0</v>
      </c>
      <c r="F66" s="16">
        <f>'[3]14'!F68</f>
        <v>920</v>
      </c>
      <c r="G66" s="16">
        <f>'[3]14'!G68</f>
        <v>0</v>
      </c>
      <c r="H66" s="17">
        <f t="shared" si="27"/>
        <v>1240</v>
      </c>
      <c r="I66" s="15">
        <f>'[3]14'!J68</f>
        <v>270</v>
      </c>
      <c r="J66" s="16">
        <f>'[3]14'!K68</f>
        <v>0</v>
      </c>
      <c r="K66" s="16">
        <f>'[3]14'!L68</f>
        <v>0</v>
      </c>
      <c r="L66" s="16">
        <f>'[3]14'!M68</f>
        <v>0</v>
      </c>
      <c r="M66" s="16">
        <f>'[3]14'!N68</f>
        <v>0</v>
      </c>
      <c r="N66" s="16">
        <f>'[3]14'!O68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16.82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16.82</v>
      </c>
      <c r="AE66" s="8">
        <f t="shared" si="11"/>
        <v>16.82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16.82</v>
      </c>
      <c r="AL66" s="8">
        <f t="shared" si="35"/>
        <v>236.36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236.36</v>
      </c>
      <c r="AT66" s="8">
        <v>16.82</v>
      </c>
      <c r="AU66" s="8">
        <v>16.82</v>
      </c>
      <c r="AW66" s="203">
        <v>16.82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16.82</v>
      </c>
      <c r="BD66" s="203">
        <v>16.82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16.82</v>
      </c>
      <c r="BL66" s="8">
        <f t="shared" si="21"/>
        <v>16.82</v>
      </c>
      <c r="BM66" s="8">
        <f t="shared" si="22"/>
        <v>16.82</v>
      </c>
      <c r="BN66" s="8">
        <f t="shared" si="23"/>
        <v>16.82</v>
      </c>
      <c r="BO66" s="8">
        <f t="shared" si="24"/>
        <v>16.82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'[3]14'!B69</f>
        <v>320</v>
      </c>
      <c r="C67" s="16">
        <f>'[3]14'!C69</f>
        <v>0</v>
      </c>
      <c r="D67" s="16">
        <f>'[3]14'!D69</f>
        <v>0</v>
      </c>
      <c r="E67" s="16">
        <f>'[3]14'!E69</f>
        <v>0</v>
      </c>
      <c r="F67" s="16">
        <f>'[3]14'!F69</f>
        <v>920</v>
      </c>
      <c r="G67" s="16">
        <f>'[3]14'!G69</f>
        <v>0</v>
      </c>
      <c r="H67" s="17">
        <f t="shared" si="27"/>
        <v>1240</v>
      </c>
      <c r="I67" s="15">
        <f>'[3]14'!J69</f>
        <v>270</v>
      </c>
      <c r="J67" s="16">
        <f>'[3]14'!K69</f>
        <v>0</v>
      </c>
      <c r="K67" s="16">
        <f>'[3]14'!L69</f>
        <v>0</v>
      </c>
      <c r="L67" s="16">
        <f>'[3]14'!M69</f>
        <v>0</v>
      </c>
      <c r="M67" s="16">
        <f>'[3]14'!N69</f>
        <v>0</v>
      </c>
      <c r="N67" s="16">
        <f>'[3]14'!O69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16.82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16.82</v>
      </c>
      <c r="AE67" s="8">
        <f t="shared" si="11"/>
        <v>16.82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16.82</v>
      </c>
      <c r="AL67" s="8">
        <f t="shared" si="35"/>
        <v>236.36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236.36</v>
      </c>
      <c r="AT67" s="8">
        <v>16.82</v>
      </c>
      <c r="AU67" s="8">
        <v>16.82</v>
      </c>
      <c r="AW67" s="203">
        <v>16.82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16.82</v>
      </c>
      <c r="BD67" s="203">
        <v>16.82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16.82</v>
      </c>
      <c r="BL67" s="8">
        <f t="shared" si="21"/>
        <v>16.82</v>
      </c>
      <c r="BM67" s="8">
        <f t="shared" si="22"/>
        <v>16.82</v>
      </c>
      <c r="BN67" s="8">
        <f t="shared" si="23"/>
        <v>16.82</v>
      </c>
      <c r="BO67" s="8">
        <f t="shared" si="24"/>
        <v>16.82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'[3]14'!B70</f>
        <v>320</v>
      </c>
      <c r="C68" s="16">
        <f>'[3]14'!C70</f>
        <v>0</v>
      </c>
      <c r="D68" s="16">
        <f>'[3]14'!D70</f>
        <v>0</v>
      </c>
      <c r="E68" s="16">
        <f>'[3]14'!E70</f>
        <v>0</v>
      </c>
      <c r="F68" s="16">
        <f>'[3]14'!F70</f>
        <v>920</v>
      </c>
      <c r="G68" s="16">
        <f>'[3]14'!G70</f>
        <v>0</v>
      </c>
      <c r="H68" s="17">
        <f t="shared" si="27"/>
        <v>1240</v>
      </c>
      <c r="I68" s="15">
        <f>'[3]14'!J70</f>
        <v>270</v>
      </c>
      <c r="J68" s="16">
        <f>'[3]14'!K70</f>
        <v>0</v>
      </c>
      <c r="K68" s="16">
        <f>'[3]14'!L70</f>
        <v>0</v>
      </c>
      <c r="L68" s="16">
        <f>'[3]14'!M70</f>
        <v>0</v>
      </c>
      <c r="M68" s="16">
        <f>'[3]14'!N70</f>
        <v>0</v>
      </c>
      <c r="N68" s="16">
        <f>'[3]14'!O70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16.82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16.82</v>
      </c>
      <c r="AE68" s="8">
        <f t="shared" ref="AE68:AE98" si="43">BD68</f>
        <v>16.82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16.82</v>
      </c>
      <c r="AL68" s="8">
        <f t="shared" si="35"/>
        <v>236.36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236.36</v>
      </c>
      <c r="AT68" s="8">
        <v>16.82</v>
      </c>
      <c r="AU68" s="8">
        <v>16.82</v>
      </c>
      <c r="AW68" s="203">
        <v>16.82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16.82</v>
      </c>
      <c r="BD68" s="203">
        <v>16.82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16.82</v>
      </c>
      <c r="BL68" s="8">
        <f t="shared" ref="BL68:BL98" si="53">AT68</f>
        <v>16.82</v>
      </c>
      <c r="BM68" s="8">
        <f t="shared" ref="BM68:BM98" si="54">AU68</f>
        <v>16.82</v>
      </c>
      <c r="BN68" s="8">
        <f t="shared" ref="BN68:BN98" si="55">BC68</f>
        <v>16.82</v>
      </c>
      <c r="BO68" s="8">
        <f t="shared" ref="BO68:BO98" si="56">BJ68</f>
        <v>16.82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'[3]14'!B71</f>
        <v>320</v>
      </c>
      <c r="C69" s="16">
        <f>'[3]14'!C71</f>
        <v>0</v>
      </c>
      <c r="D69" s="16">
        <f>'[3]14'!D71</f>
        <v>0</v>
      </c>
      <c r="E69" s="16">
        <f>'[3]14'!E71</f>
        <v>0</v>
      </c>
      <c r="F69" s="16">
        <f>'[3]14'!F71</f>
        <v>920</v>
      </c>
      <c r="G69" s="16">
        <f>'[3]14'!G71</f>
        <v>0</v>
      </c>
      <c r="H69" s="17">
        <f t="shared" ref="H69:H98" si="59">SUM(B69:G69)</f>
        <v>1240</v>
      </c>
      <c r="I69" s="15">
        <f>'[3]14'!J71</f>
        <v>270</v>
      </c>
      <c r="J69" s="16">
        <f>'[3]14'!K71</f>
        <v>0</v>
      </c>
      <c r="K69" s="16">
        <f>'[3]14'!L71</f>
        <v>0</v>
      </c>
      <c r="L69" s="16">
        <f>'[3]14'!M71</f>
        <v>0</v>
      </c>
      <c r="M69" s="16">
        <f>'[3]14'!N71</f>
        <v>0</v>
      </c>
      <c r="N69" s="16">
        <f>'[3]14'!O71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16.82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16.82</v>
      </c>
      <c r="AE69" s="8">
        <f t="shared" si="43"/>
        <v>16.82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16.82</v>
      </c>
      <c r="AL69" s="8">
        <f t="shared" si="35"/>
        <v>236.36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236.36</v>
      </c>
      <c r="AT69" s="8">
        <v>16.82</v>
      </c>
      <c r="AU69" s="8">
        <v>16.82</v>
      </c>
      <c r="AW69" s="203">
        <v>16.82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16.82</v>
      </c>
      <c r="BD69" s="203">
        <v>16.82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16.82</v>
      </c>
      <c r="BL69" s="8">
        <f t="shared" si="53"/>
        <v>16.82</v>
      </c>
      <c r="BM69" s="8">
        <f t="shared" si="54"/>
        <v>16.82</v>
      </c>
      <c r="BN69" s="8">
        <f t="shared" si="55"/>
        <v>16.82</v>
      </c>
      <c r="BO69" s="8">
        <f t="shared" si="56"/>
        <v>16.82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'[3]14'!B72</f>
        <v>320</v>
      </c>
      <c r="C70" s="16">
        <f>'[3]14'!C72</f>
        <v>0</v>
      </c>
      <c r="D70" s="16">
        <f>'[3]14'!D72</f>
        <v>0</v>
      </c>
      <c r="E70" s="16">
        <f>'[3]14'!E72</f>
        <v>0</v>
      </c>
      <c r="F70" s="16">
        <f>'[3]14'!F72</f>
        <v>920</v>
      </c>
      <c r="G70" s="16">
        <f>'[3]14'!G72</f>
        <v>0</v>
      </c>
      <c r="H70" s="17">
        <f t="shared" si="59"/>
        <v>1240</v>
      </c>
      <c r="I70" s="15">
        <f>'[3]14'!J72</f>
        <v>270</v>
      </c>
      <c r="J70" s="16">
        <f>'[3]14'!K72</f>
        <v>0</v>
      </c>
      <c r="K70" s="16">
        <f>'[3]14'!L72</f>
        <v>0</v>
      </c>
      <c r="L70" s="16">
        <f>'[3]14'!M72</f>
        <v>0</v>
      </c>
      <c r="M70" s="16">
        <f>'[3]14'!N72</f>
        <v>0</v>
      </c>
      <c r="N70" s="16">
        <f>'[3]14'!O72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16.82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16.82</v>
      </c>
      <c r="AE70" s="8">
        <f t="shared" si="43"/>
        <v>16.82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16.82</v>
      </c>
      <c r="AL70" s="8">
        <f t="shared" si="35"/>
        <v>236.36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236.36</v>
      </c>
      <c r="AT70" s="8">
        <v>16.82</v>
      </c>
      <c r="AU70" s="8">
        <v>16.82</v>
      </c>
      <c r="AW70" s="203">
        <v>16.82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16.82</v>
      </c>
      <c r="BD70" s="203">
        <v>16.82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16.82</v>
      </c>
      <c r="BL70" s="8">
        <f t="shared" si="53"/>
        <v>16.82</v>
      </c>
      <c r="BM70" s="8">
        <f t="shared" si="54"/>
        <v>16.82</v>
      </c>
      <c r="BN70" s="8">
        <f t="shared" si="55"/>
        <v>16.82</v>
      </c>
      <c r="BO70" s="8">
        <f t="shared" si="56"/>
        <v>16.82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'[3]14'!B73</f>
        <v>320</v>
      </c>
      <c r="C71" s="16">
        <f>'[3]14'!C73</f>
        <v>0</v>
      </c>
      <c r="D71" s="16">
        <f>'[3]14'!D73</f>
        <v>0</v>
      </c>
      <c r="E71" s="16">
        <f>'[3]14'!E73</f>
        <v>0</v>
      </c>
      <c r="F71" s="16">
        <f>'[3]14'!F73</f>
        <v>920</v>
      </c>
      <c r="G71" s="16">
        <f>'[3]14'!G73</f>
        <v>0</v>
      </c>
      <c r="H71" s="17">
        <f t="shared" si="59"/>
        <v>1240</v>
      </c>
      <c r="I71" s="15">
        <f>'[3]14'!J73</f>
        <v>270</v>
      </c>
      <c r="J71" s="16">
        <f>'[3]14'!K73</f>
        <v>0</v>
      </c>
      <c r="K71" s="16">
        <f>'[3]14'!L73</f>
        <v>0</v>
      </c>
      <c r="L71" s="16">
        <f>'[3]14'!M73</f>
        <v>0</v>
      </c>
      <c r="M71" s="16">
        <f>'[3]14'!N73</f>
        <v>0</v>
      </c>
      <c r="N71" s="16">
        <f>'[3]14'!O73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16.82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16.82</v>
      </c>
      <c r="AE71" s="8">
        <f t="shared" si="43"/>
        <v>16.82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16.82</v>
      </c>
      <c r="AL71" s="8">
        <f t="shared" si="35"/>
        <v>236.36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236.36</v>
      </c>
      <c r="AT71" s="8">
        <v>16.82</v>
      </c>
      <c r="AU71" s="8">
        <v>16.82</v>
      </c>
      <c r="AW71" s="203">
        <v>16.82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16.82</v>
      </c>
      <c r="BD71" s="203">
        <v>16.82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16.82</v>
      </c>
      <c r="BL71" s="8">
        <f t="shared" si="53"/>
        <v>16.82</v>
      </c>
      <c r="BM71" s="8">
        <f t="shared" si="54"/>
        <v>16.82</v>
      </c>
      <c r="BN71" s="8">
        <f t="shared" si="55"/>
        <v>16.82</v>
      </c>
      <c r="BO71" s="8">
        <f t="shared" si="56"/>
        <v>16.82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'[3]14'!B74</f>
        <v>320</v>
      </c>
      <c r="C72" s="16">
        <f>'[3]14'!C74</f>
        <v>0</v>
      </c>
      <c r="D72" s="16">
        <f>'[3]14'!D74</f>
        <v>0</v>
      </c>
      <c r="E72" s="16">
        <f>'[3]14'!E74</f>
        <v>0</v>
      </c>
      <c r="F72" s="16">
        <f>'[3]14'!F74</f>
        <v>920</v>
      </c>
      <c r="G72" s="16">
        <f>'[3]14'!G74</f>
        <v>0</v>
      </c>
      <c r="H72" s="17">
        <f t="shared" si="59"/>
        <v>1240</v>
      </c>
      <c r="I72" s="15">
        <f>'[3]14'!J74</f>
        <v>270</v>
      </c>
      <c r="J72" s="16">
        <f>'[3]14'!K74</f>
        <v>0</v>
      </c>
      <c r="K72" s="16">
        <f>'[3]14'!L74</f>
        <v>0</v>
      </c>
      <c r="L72" s="16">
        <f>'[3]14'!M74</f>
        <v>0</v>
      </c>
      <c r="M72" s="16">
        <f>'[3]14'!N74</f>
        <v>0</v>
      </c>
      <c r="N72" s="16">
        <f>'[3]14'!O74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16.82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16.82</v>
      </c>
      <c r="AE72" s="8">
        <f t="shared" si="43"/>
        <v>16.82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16.82</v>
      </c>
      <c r="AL72" s="8">
        <f t="shared" si="35"/>
        <v>236.36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236.36</v>
      </c>
      <c r="AT72" s="8">
        <v>16.82</v>
      </c>
      <c r="AU72" s="8">
        <v>16.82</v>
      </c>
      <c r="AW72" s="203">
        <v>16.82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16.82</v>
      </c>
      <c r="BD72" s="203">
        <v>16.82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16.82</v>
      </c>
      <c r="BL72" s="8">
        <f t="shared" si="53"/>
        <v>16.82</v>
      </c>
      <c r="BM72" s="8">
        <f t="shared" si="54"/>
        <v>16.82</v>
      </c>
      <c r="BN72" s="8">
        <f t="shared" si="55"/>
        <v>16.82</v>
      </c>
      <c r="BO72" s="8">
        <f t="shared" si="56"/>
        <v>16.82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'[3]14'!B75</f>
        <v>320</v>
      </c>
      <c r="C73" s="16">
        <f>'[3]14'!C75</f>
        <v>0</v>
      </c>
      <c r="D73" s="16">
        <f>'[3]14'!D75</f>
        <v>0</v>
      </c>
      <c r="E73" s="16">
        <f>'[3]14'!E75</f>
        <v>0</v>
      </c>
      <c r="F73" s="16">
        <f>'[3]14'!F75</f>
        <v>920</v>
      </c>
      <c r="G73" s="16">
        <f>'[3]14'!G75</f>
        <v>0</v>
      </c>
      <c r="H73" s="17">
        <f t="shared" si="59"/>
        <v>1240</v>
      </c>
      <c r="I73" s="15">
        <f>'[3]14'!J75</f>
        <v>270</v>
      </c>
      <c r="J73" s="16">
        <f>'[3]14'!K75</f>
        <v>0</v>
      </c>
      <c r="K73" s="16">
        <f>'[3]14'!L75</f>
        <v>0</v>
      </c>
      <c r="L73" s="16">
        <f>'[3]14'!M75</f>
        <v>0</v>
      </c>
      <c r="M73" s="16">
        <f>'[3]14'!N75</f>
        <v>0</v>
      </c>
      <c r="N73" s="16">
        <f>'[3]14'!O75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16.82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16.82</v>
      </c>
      <c r="AE73" s="8">
        <f t="shared" si="43"/>
        <v>16.82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16.82</v>
      </c>
      <c r="AL73" s="8">
        <f t="shared" si="35"/>
        <v>236.36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236.36</v>
      </c>
      <c r="AT73" s="8">
        <v>16.82</v>
      </c>
      <c r="AU73" s="8">
        <v>16.82</v>
      </c>
      <c r="AW73" s="203">
        <v>16.82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16.82</v>
      </c>
      <c r="BD73" s="203">
        <v>16.82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16.82</v>
      </c>
      <c r="BL73" s="8">
        <f t="shared" si="53"/>
        <v>16.82</v>
      </c>
      <c r="BM73" s="8">
        <f t="shared" si="54"/>
        <v>16.82</v>
      </c>
      <c r="BN73" s="8">
        <f t="shared" si="55"/>
        <v>16.82</v>
      </c>
      <c r="BO73" s="8">
        <f t="shared" si="56"/>
        <v>16.82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'[3]14'!B76</f>
        <v>320</v>
      </c>
      <c r="C74" s="16">
        <f>'[3]14'!C76</f>
        <v>0</v>
      </c>
      <c r="D74" s="16">
        <f>'[3]14'!D76</f>
        <v>0</v>
      </c>
      <c r="E74" s="16">
        <f>'[3]14'!E76</f>
        <v>0</v>
      </c>
      <c r="F74" s="16">
        <f>'[3]14'!F76</f>
        <v>920</v>
      </c>
      <c r="G74" s="16">
        <f>'[3]14'!G76</f>
        <v>0</v>
      </c>
      <c r="H74" s="17">
        <f t="shared" si="59"/>
        <v>1240</v>
      </c>
      <c r="I74" s="15">
        <f>'[3]14'!J76</f>
        <v>270</v>
      </c>
      <c r="J74" s="16">
        <f>'[3]14'!K76</f>
        <v>0</v>
      </c>
      <c r="K74" s="16">
        <f>'[3]14'!L76</f>
        <v>0</v>
      </c>
      <c r="L74" s="16">
        <f>'[3]14'!M76</f>
        <v>0</v>
      </c>
      <c r="M74" s="16">
        <f>'[3]14'!N76</f>
        <v>0</v>
      </c>
      <c r="N74" s="16">
        <f>'[3]14'!O76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16.82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16.82</v>
      </c>
      <c r="AE74" s="8">
        <f t="shared" si="43"/>
        <v>16.82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16.82</v>
      </c>
      <c r="AL74" s="8">
        <f t="shared" si="35"/>
        <v>236.36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236.36</v>
      </c>
      <c r="AT74" s="8">
        <v>16.82</v>
      </c>
      <c r="AU74" s="8">
        <v>16.82</v>
      </c>
      <c r="AW74" s="203">
        <v>16.82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16.82</v>
      </c>
      <c r="BD74" s="203">
        <v>16.82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16.82</v>
      </c>
      <c r="BL74" s="8">
        <f t="shared" si="53"/>
        <v>16.82</v>
      </c>
      <c r="BM74" s="8">
        <f t="shared" si="54"/>
        <v>16.82</v>
      </c>
      <c r="BN74" s="8">
        <f t="shared" si="55"/>
        <v>16.82</v>
      </c>
      <c r="BO74" s="8">
        <f t="shared" si="56"/>
        <v>16.82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'[3]14'!B77</f>
        <v>320</v>
      </c>
      <c r="C75" s="16">
        <f>'[3]14'!C77</f>
        <v>0</v>
      </c>
      <c r="D75" s="16">
        <f>'[3]14'!D77</f>
        <v>0</v>
      </c>
      <c r="E75" s="16">
        <f>'[3]14'!E77</f>
        <v>0</v>
      </c>
      <c r="F75" s="16">
        <f>'[3]14'!F77</f>
        <v>940</v>
      </c>
      <c r="G75" s="16">
        <f>'[3]14'!G77</f>
        <v>0</v>
      </c>
      <c r="H75" s="17">
        <f t="shared" si="59"/>
        <v>1260</v>
      </c>
      <c r="I75" s="15">
        <f>'[3]14'!J77</f>
        <v>270</v>
      </c>
      <c r="J75" s="16">
        <f>'[3]14'!K77</f>
        <v>0</v>
      </c>
      <c r="K75" s="16">
        <f>'[3]14'!L77</f>
        <v>0</v>
      </c>
      <c r="L75" s="16">
        <f>'[3]14'!M77</f>
        <v>0</v>
      </c>
      <c r="M75" s="16">
        <f>'[3]14'!N77</f>
        <v>0</v>
      </c>
      <c r="N75" s="16">
        <f>'[3]14'!O77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1.64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1.64</v>
      </c>
      <c r="AL75" s="8">
        <f t="shared" si="35"/>
        <v>236.36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236.36</v>
      </c>
      <c r="AT75" s="8">
        <v>32</v>
      </c>
      <c r="AU75" s="8">
        <v>1.64</v>
      </c>
      <c r="AW75" s="203">
        <v>32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32</v>
      </c>
      <c r="BD75" s="203">
        <v>1.64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1.64</v>
      </c>
      <c r="BL75" s="8">
        <f t="shared" si="53"/>
        <v>32</v>
      </c>
      <c r="BM75" s="8">
        <f t="shared" si="54"/>
        <v>1.64</v>
      </c>
      <c r="BN75" s="8">
        <f t="shared" si="55"/>
        <v>32</v>
      </c>
      <c r="BO75" s="8">
        <f t="shared" si="56"/>
        <v>1.64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'[3]14'!B78</f>
        <v>320</v>
      </c>
      <c r="C76" s="16">
        <f>'[3]14'!C78</f>
        <v>0</v>
      </c>
      <c r="D76" s="16">
        <f>'[3]14'!D78</f>
        <v>0</v>
      </c>
      <c r="E76" s="16">
        <f>'[3]14'!E78</f>
        <v>0</v>
      </c>
      <c r="F76" s="16">
        <f>'[3]14'!F78</f>
        <v>940</v>
      </c>
      <c r="G76" s="16">
        <f>'[3]14'!G78</f>
        <v>0</v>
      </c>
      <c r="H76" s="17">
        <f t="shared" si="59"/>
        <v>1260</v>
      </c>
      <c r="I76" s="15">
        <f>'[3]14'!J78</f>
        <v>270</v>
      </c>
      <c r="J76" s="16">
        <f>'[3]14'!K78</f>
        <v>0</v>
      </c>
      <c r="K76" s="16">
        <f>'[3]14'!L78</f>
        <v>0</v>
      </c>
      <c r="L76" s="16">
        <f>'[3]14'!M78</f>
        <v>0</v>
      </c>
      <c r="M76" s="16">
        <f>'[3]14'!N78</f>
        <v>0</v>
      </c>
      <c r="N76" s="16">
        <f>'[3]14'!O78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1.64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1.64</v>
      </c>
      <c r="AL76" s="8">
        <f t="shared" si="35"/>
        <v>236.36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236.36</v>
      </c>
      <c r="AT76" s="8">
        <v>32</v>
      </c>
      <c r="AU76" s="8">
        <v>1.64</v>
      </c>
      <c r="AW76" s="203">
        <v>32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32</v>
      </c>
      <c r="BD76" s="203">
        <v>1.64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1.64</v>
      </c>
      <c r="BL76" s="8">
        <f t="shared" si="53"/>
        <v>32</v>
      </c>
      <c r="BM76" s="8">
        <f t="shared" si="54"/>
        <v>1.64</v>
      </c>
      <c r="BN76" s="8">
        <f t="shared" si="55"/>
        <v>32</v>
      </c>
      <c r="BO76" s="8">
        <f t="shared" si="56"/>
        <v>1.64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'[3]14'!B79</f>
        <v>320</v>
      </c>
      <c r="C77" s="16">
        <f>'[3]14'!C79</f>
        <v>0</v>
      </c>
      <c r="D77" s="16">
        <f>'[3]14'!D79</f>
        <v>0</v>
      </c>
      <c r="E77" s="16">
        <f>'[3]14'!E79</f>
        <v>0</v>
      </c>
      <c r="F77" s="16">
        <f>'[3]14'!F79</f>
        <v>940</v>
      </c>
      <c r="G77" s="16">
        <f>'[3]14'!G79</f>
        <v>0</v>
      </c>
      <c r="H77" s="17">
        <f t="shared" si="59"/>
        <v>1260</v>
      </c>
      <c r="I77" s="15">
        <f>'[3]14'!J79</f>
        <v>287.95999999999998</v>
      </c>
      <c r="J77" s="16">
        <f>'[3]14'!K79</f>
        <v>0</v>
      </c>
      <c r="K77" s="16">
        <f>'[3]14'!L79</f>
        <v>0</v>
      </c>
      <c r="L77" s="16">
        <f>'[3]14'!M79</f>
        <v>0</v>
      </c>
      <c r="M77" s="16">
        <f>'[3]14'!N79</f>
        <v>0</v>
      </c>
      <c r="N77" s="16">
        <f>'[3]14'!O79</f>
        <v>0</v>
      </c>
      <c r="O77" s="17">
        <f t="shared" si="60"/>
        <v>287.95999999999998</v>
      </c>
      <c r="P77" s="18">
        <f>frq!C77</f>
        <v>1</v>
      </c>
      <c r="Q77" s="15">
        <f t="shared" si="33"/>
        <v>287.95999999999998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287.95999999999998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255.95999999999998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255.95999999999998</v>
      </c>
      <c r="AT77" s="8">
        <v>32</v>
      </c>
      <c r="AU77" s="8">
        <v>0</v>
      </c>
      <c r="AW77" s="203">
        <v>32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32</v>
      </c>
      <c r="BD77" s="203">
        <v>0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0</v>
      </c>
      <c r="BL77" s="8">
        <f t="shared" si="53"/>
        <v>32</v>
      </c>
      <c r="BM77" s="8">
        <f t="shared" si="54"/>
        <v>0</v>
      </c>
      <c r="BN77" s="8">
        <f t="shared" si="55"/>
        <v>32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'[3]14'!B80</f>
        <v>320</v>
      </c>
      <c r="C78" s="16">
        <f>'[3]14'!C80</f>
        <v>0</v>
      </c>
      <c r="D78" s="16">
        <f>'[3]14'!D80</f>
        <v>0</v>
      </c>
      <c r="E78" s="16">
        <f>'[3]14'!E80</f>
        <v>0</v>
      </c>
      <c r="F78" s="16">
        <f>'[3]14'!F80</f>
        <v>940</v>
      </c>
      <c r="G78" s="16">
        <f>'[3]14'!G80</f>
        <v>0</v>
      </c>
      <c r="H78" s="17">
        <f t="shared" si="59"/>
        <v>1260</v>
      </c>
      <c r="I78" s="15">
        <f>'[3]14'!J80</f>
        <v>287.95999999999998</v>
      </c>
      <c r="J78" s="16">
        <f>'[3]14'!K80</f>
        <v>0</v>
      </c>
      <c r="K78" s="16">
        <f>'[3]14'!L80</f>
        <v>0</v>
      </c>
      <c r="L78" s="16">
        <f>'[3]14'!M80</f>
        <v>0</v>
      </c>
      <c r="M78" s="16">
        <f>'[3]14'!N80</f>
        <v>0</v>
      </c>
      <c r="N78" s="16">
        <f>'[3]14'!O80</f>
        <v>0</v>
      </c>
      <c r="O78" s="17">
        <f t="shared" si="60"/>
        <v>287.95999999999998</v>
      </c>
      <c r="P78" s="18">
        <f>frq!C78</f>
        <v>1</v>
      </c>
      <c r="Q78" s="15">
        <f t="shared" si="33"/>
        <v>287.95999999999998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287.95999999999998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255.95999999999998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255.95999999999998</v>
      </c>
      <c r="AT78" s="8">
        <v>32</v>
      </c>
      <c r="AU78" s="8">
        <v>0</v>
      </c>
      <c r="AW78" s="203">
        <v>32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32</v>
      </c>
      <c r="BD78" s="203">
        <v>0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0</v>
      </c>
      <c r="BL78" s="8">
        <f t="shared" si="53"/>
        <v>32</v>
      </c>
      <c r="BM78" s="8">
        <f t="shared" si="54"/>
        <v>0</v>
      </c>
      <c r="BN78" s="8">
        <f t="shared" si="55"/>
        <v>32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'[3]14'!B81</f>
        <v>320</v>
      </c>
      <c r="C79" s="16">
        <f>'[3]14'!C81</f>
        <v>0</v>
      </c>
      <c r="D79" s="16">
        <f>'[3]14'!D81</f>
        <v>0</v>
      </c>
      <c r="E79" s="16">
        <f>'[3]14'!E81</f>
        <v>0</v>
      </c>
      <c r="F79" s="16">
        <f>'[3]14'!F81</f>
        <v>940</v>
      </c>
      <c r="G79" s="16">
        <f>'[3]14'!G81</f>
        <v>0</v>
      </c>
      <c r="H79" s="17">
        <f t="shared" si="59"/>
        <v>1260</v>
      </c>
      <c r="I79" s="15">
        <f>'[3]14'!J81</f>
        <v>295</v>
      </c>
      <c r="J79" s="16">
        <f>'[3]14'!K81</f>
        <v>0</v>
      </c>
      <c r="K79" s="16">
        <f>'[3]14'!L81</f>
        <v>0</v>
      </c>
      <c r="L79" s="16">
        <f>'[3]14'!M81</f>
        <v>0</v>
      </c>
      <c r="M79" s="16">
        <f>'[3]14'!N81</f>
        <v>0</v>
      </c>
      <c r="N79" s="16">
        <f>'[3]14'!O81</f>
        <v>0</v>
      </c>
      <c r="O79" s="17">
        <f t="shared" si="60"/>
        <v>295</v>
      </c>
      <c r="P79" s="18">
        <f>frq!C79</f>
        <v>1</v>
      </c>
      <c r="Q79" s="15">
        <f t="shared" si="33"/>
        <v>295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295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295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295</v>
      </c>
      <c r="AT79" s="8">
        <v>29.5</v>
      </c>
      <c r="AU79" s="8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0</v>
      </c>
      <c r="BD79" s="203">
        <v>0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0</v>
      </c>
      <c r="BL79" s="8">
        <f t="shared" si="53"/>
        <v>29.5</v>
      </c>
      <c r="BM79" s="8">
        <f t="shared" si="54"/>
        <v>0</v>
      </c>
      <c r="BN79" s="8">
        <f t="shared" si="55"/>
        <v>0</v>
      </c>
      <c r="BO79" s="8">
        <f t="shared" si="56"/>
        <v>0</v>
      </c>
      <c r="BP79" s="182">
        <f t="shared" si="57"/>
        <v>29.5</v>
      </c>
      <c r="BQ79" s="182">
        <f t="shared" si="58"/>
        <v>0</v>
      </c>
    </row>
    <row r="80" spans="1:69">
      <c r="A80" s="8" t="s">
        <v>122</v>
      </c>
      <c r="B80" s="15">
        <f>'[3]14'!B82</f>
        <v>320</v>
      </c>
      <c r="C80" s="16">
        <f>'[3]14'!C82</f>
        <v>0</v>
      </c>
      <c r="D80" s="16">
        <f>'[3]14'!D82</f>
        <v>0</v>
      </c>
      <c r="E80" s="16">
        <f>'[3]14'!E82</f>
        <v>0</v>
      </c>
      <c r="F80" s="16">
        <f>'[3]14'!F82</f>
        <v>940</v>
      </c>
      <c r="G80" s="16">
        <f>'[3]14'!G82</f>
        <v>0</v>
      </c>
      <c r="H80" s="17">
        <f t="shared" si="59"/>
        <v>1260</v>
      </c>
      <c r="I80" s="15">
        <f>'[3]14'!J82</f>
        <v>295</v>
      </c>
      <c r="J80" s="16">
        <f>'[3]14'!K82</f>
        <v>0</v>
      </c>
      <c r="K80" s="16">
        <f>'[3]14'!L82</f>
        <v>0</v>
      </c>
      <c r="L80" s="16">
        <f>'[3]14'!M82</f>
        <v>0</v>
      </c>
      <c r="M80" s="16">
        <f>'[3]14'!N82</f>
        <v>0</v>
      </c>
      <c r="N80" s="16">
        <f>'[3]14'!O82</f>
        <v>0</v>
      </c>
      <c r="O80" s="17">
        <f t="shared" si="60"/>
        <v>295</v>
      </c>
      <c r="P80" s="18">
        <f>frq!C80</f>
        <v>1</v>
      </c>
      <c r="Q80" s="15">
        <f t="shared" si="33"/>
        <v>295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295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295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295</v>
      </c>
      <c r="AT80" s="8">
        <v>29.5</v>
      </c>
      <c r="AU80" s="8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0</v>
      </c>
      <c r="BD80" s="203">
        <v>0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0</v>
      </c>
      <c r="BL80" s="8">
        <f t="shared" si="53"/>
        <v>29.5</v>
      </c>
      <c r="BM80" s="8">
        <f t="shared" si="54"/>
        <v>0</v>
      </c>
      <c r="BN80" s="8">
        <f t="shared" si="55"/>
        <v>0</v>
      </c>
      <c r="BO80" s="8">
        <f t="shared" si="56"/>
        <v>0</v>
      </c>
      <c r="BP80" s="182">
        <f t="shared" si="57"/>
        <v>29.5</v>
      </c>
      <c r="BQ80" s="182">
        <f t="shared" si="58"/>
        <v>0</v>
      </c>
    </row>
    <row r="81" spans="1:69">
      <c r="A81" s="8" t="s">
        <v>123</v>
      </c>
      <c r="B81" s="15">
        <f>'[3]14'!B83</f>
        <v>320</v>
      </c>
      <c r="C81" s="16">
        <f>'[3]14'!C83</f>
        <v>0</v>
      </c>
      <c r="D81" s="16">
        <f>'[3]14'!D83</f>
        <v>0</v>
      </c>
      <c r="E81" s="16">
        <f>'[3]14'!E83</f>
        <v>0</v>
      </c>
      <c r="F81" s="16">
        <f>'[3]14'!F83</f>
        <v>940</v>
      </c>
      <c r="G81" s="16">
        <f>'[3]14'!G83</f>
        <v>0</v>
      </c>
      <c r="H81" s="17">
        <f t="shared" si="59"/>
        <v>1260</v>
      </c>
      <c r="I81" s="15">
        <f>'[3]14'!J83</f>
        <v>295</v>
      </c>
      <c r="J81" s="16">
        <f>'[3]14'!K83</f>
        <v>0</v>
      </c>
      <c r="K81" s="16">
        <f>'[3]14'!L83</f>
        <v>0</v>
      </c>
      <c r="L81" s="16">
        <f>'[3]14'!M83</f>
        <v>0</v>
      </c>
      <c r="M81" s="16">
        <f>'[3]14'!N83</f>
        <v>0</v>
      </c>
      <c r="N81" s="16">
        <f>'[3]14'!O83</f>
        <v>0</v>
      </c>
      <c r="O81" s="17">
        <f t="shared" si="60"/>
        <v>295</v>
      </c>
      <c r="P81" s="18">
        <f>frq!C81</f>
        <v>1</v>
      </c>
      <c r="Q81" s="15">
        <f t="shared" si="33"/>
        <v>295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295</v>
      </c>
      <c r="X81" s="8">
        <f t="shared" si="36"/>
        <v>29.5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29.5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265.5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265.5</v>
      </c>
      <c r="AT81" s="8">
        <v>29.5</v>
      </c>
      <c r="AU81" s="8">
        <v>0</v>
      </c>
      <c r="AW81" s="203">
        <v>29.5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29.5</v>
      </c>
      <c r="BD81" s="203">
        <v>0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0</v>
      </c>
      <c r="BL81" s="8">
        <f t="shared" si="53"/>
        <v>29.5</v>
      </c>
      <c r="BM81" s="8">
        <f t="shared" si="54"/>
        <v>0</v>
      </c>
      <c r="BN81" s="8">
        <f t="shared" si="55"/>
        <v>29.5</v>
      </c>
      <c r="BO81" s="8">
        <f t="shared" si="56"/>
        <v>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'[3]14'!B84</f>
        <v>320</v>
      </c>
      <c r="C82" s="16">
        <f>'[3]14'!C84</f>
        <v>0</v>
      </c>
      <c r="D82" s="16">
        <f>'[3]14'!D84</f>
        <v>0</v>
      </c>
      <c r="E82" s="16">
        <f>'[3]14'!E84</f>
        <v>0</v>
      </c>
      <c r="F82" s="16">
        <f>'[3]14'!F84</f>
        <v>940</v>
      </c>
      <c r="G82" s="16">
        <f>'[3]14'!G84</f>
        <v>0</v>
      </c>
      <c r="H82" s="17">
        <f t="shared" si="59"/>
        <v>1260</v>
      </c>
      <c r="I82" s="15">
        <f>'[3]14'!J84</f>
        <v>295</v>
      </c>
      <c r="J82" s="16">
        <f>'[3]14'!K84</f>
        <v>0</v>
      </c>
      <c r="K82" s="16">
        <f>'[3]14'!L84</f>
        <v>0</v>
      </c>
      <c r="L82" s="16">
        <f>'[3]14'!M84</f>
        <v>0</v>
      </c>
      <c r="M82" s="16">
        <f>'[3]14'!N84</f>
        <v>0</v>
      </c>
      <c r="N82" s="16">
        <f>'[3]14'!O84</f>
        <v>0</v>
      </c>
      <c r="O82" s="17">
        <f t="shared" si="60"/>
        <v>295</v>
      </c>
      <c r="P82" s="18">
        <f>frq!C82</f>
        <v>1</v>
      </c>
      <c r="Q82" s="15">
        <f t="shared" si="33"/>
        <v>295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295</v>
      </c>
      <c r="X82" s="8">
        <f t="shared" si="36"/>
        <v>29.5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29.5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265.5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265.5</v>
      </c>
      <c r="AT82" s="8">
        <v>29.5</v>
      </c>
      <c r="AU82" s="8">
        <v>0</v>
      </c>
      <c r="AW82" s="203">
        <v>29.5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29.5</v>
      </c>
      <c r="BD82" s="203">
        <v>0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0</v>
      </c>
      <c r="BL82" s="8">
        <f t="shared" si="53"/>
        <v>29.5</v>
      </c>
      <c r="BM82" s="8">
        <f t="shared" si="54"/>
        <v>0</v>
      </c>
      <c r="BN82" s="8">
        <f t="shared" si="55"/>
        <v>29.5</v>
      </c>
      <c r="BO82" s="8">
        <f t="shared" si="56"/>
        <v>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'[3]14'!B85</f>
        <v>320</v>
      </c>
      <c r="C83" s="16">
        <f>'[3]14'!C85</f>
        <v>0</v>
      </c>
      <c r="D83" s="16">
        <f>'[3]14'!D85</f>
        <v>0</v>
      </c>
      <c r="E83" s="16">
        <f>'[3]14'!E85</f>
        <v>0</v>
      </c>
      <c r="F83" s="16">
        <f>'[3]14'!F85</f>
        <v>940</v>
      </c>
      <c r="G83" s="16">
        <f>'[3]14'!G85</f>
        <v>0</v>
      </c>
      <c r="H83" s="17">
        <f t="shared" si="59"/>
        <v>1260</v>
      </c>
      <c r="I83" s="15">
        <f>'[3]14'!J85</f>
        <v>295</v>
      </c>
      <c r="J83" s="16">
        <f>'[3]14'!K85</f>
        <v>0</v>
      </c>
      <c r="K83" s="16">
        <f>'[3]14'!L85</f>
        <v>0</v>
      </c>
      <c r="L83" s="16">
        <f>'[3]14'!M85</f>
        <v>0</v>
      </c>
      <c r="M83" s="16">
        <f>'[3]14'!N85</f>
        <v>0</v>
      </c>
      <c r="N83" s="16">
        <f>'[3]14'!O85</f>
        <v>0</v>
      </c>
      <c r="O83" s="17">
        <f t="shared" si="60"/>
        <v>295</v>
      </c>
      <c r="P83" s="18">
        <f>frq!C83</f>
        <v>1</v>
      </c>
      <c r="Q83" s="15">
        <f t="shared" si="33"/>
        <v>295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295</v>
      </c>
      <c r="X83" s="8">
        <f t="shared" si="36"/>
        <v>29.5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29.5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265.5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265.5</v>
      </c>
      <c r="AT83" s="8">
        <v>29.5</v>
      </c>
      <c r="AU83" s="8">
        <v>0</v>
      </c>
      <c r="AW83" s="203">
        <v>29.5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29.5</v>
      </c>
      <c r="BD83" s="203">
        <v>0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0</v>
      </c>
      <c r="BL83" s="8">
        <f t="shared" si="53"/>
        <v>29.5</v>
      </c>
      <c r="BM83" s="8">
        <f t="shared" si="54"/>
        <v>0</v>
      </c>
      <c r="BN83" s="8">
        <f t="shared" si="55"/>
        <v>29.5</v>
      </c>
      <c r="BO83" s="8">
        <f t="shared" si="56"/>
        <v>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'[3]14'!B86</f>
        <v>320</v>
      </c>
      <c r="C84" s="16">
        <f>'[3]14'!C86</f>
        <v>0</v>
      </c>
      <c r="D84" s="16">
        <f>'[3]14'!D86</f>
        <v>0</v>
      </c>
      <c r="E84" s="16">
        <f>'[3]14'!E86</f>
        <v>0</v>
      </c>
      <c r="F84" s="16">
        <f>'[3]14'!F86</f>
        <v>940</v>
      </c>
      <c r="G84" s="16">
        <f>'[3]14'!G86</f>
        <v>0</v>
      </c>
      <c r="H84" s="17">
        <f t="shared" si="59"/>
        <v>1260</v>
      </c>
      <c r="I84" s="15">
        <f>'[3]14'!J86</f>
        <v>295</v>
      </c>
      <c r="J84" s="16">
        <f>'[3]14'!K86</f>
        <v>0</v>
      </c>
      <c r="K84" s="16">
        <f>'[3]14'!L86</f>
        <v>0</v>
      </c>
      <c r="L84" s="16">
        <f>'[3]14'!M86</f>
        <v>0</v>
      </c>
      <c r="M84" s="16">
        <f>'[3]14'!N86</f>
        <v>0</v>
      </c>
      <c r="N84" s="16">
        <f>'[3]14'!O86</f>
        <v>0</v>
      </c>
      <c r="O84" s="17">
        <f t="shared" si="60"/>
        <v>295</v>
      </c>
      <c r="P84" s="18">
        <f>frq!C84</f>
        <v>1</v>
      </c>
      <c r="Q84" s="15">
        <f t="shared" si="33"/>
        <v>295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295</v>
      </c>
      <c r="X84" s="8">
        <f t="shared" si="36"/>
        <v>29.5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29.5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265.5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265.5</v>
      </c>
      <c r="AT84" s="8">
        <v>29.5</v>
      </c>
      <c r="AU84" s="8">
        <v>0</v>
      </c>
      <c r="AW84" s="203">
        <v>29.5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29.5</v>
      </c>
      <c r="BD84" s="203">
        <v>0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0</v>
      </c>
      <c r="BL84" s="8">
        <f t="shared" si="53"/>
        <v>29.5</v>
      </c>
      <c r="BM84" s="8">
        <f t="shared" si="54"/>
        <v>0</v>
      </c>
      <c r="BN84" s="8">
        <f t="shared" si="55"/>
        <v>29.5</v>
      </c>
      <c r="BO84" s="8">
        <f t="shared" si="56"/>
        <v>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'[3]14'!B87</f>
        <v>320</v>
      </c>
      <c r="C85" s="16">
        <f>'[3]14'!C87</f>
        <v>0</v>
      </c>
      <c r="D85" s="16">
        <f>'[3]14'!D87</f>
        <v>0</v>
      </c>
      <c r="E85" s="16">
        <f>'[3]14'!E87</f>
        <v>0</v>
      </c>
      <c r="F85" s="16">
        <f>'[3]14'!F87</f>
        <v>940</v>
      </c>
      <c r="G85" s="16">
        <f>'[3]14'!G87</f>
        <v>0</v>
      </c>
      <c r="H85" s="17">
        <f t="shared" si="59"/>
        <v>1260</v>
      </c>
      <c r="I85" s="15">
        <f>'[3]14'!J87</f>
        <v>295</v>
      </c>
      <c r="J85" s="16">
        <f>'[3]14'!K87</f>
        <v>0</v>
      </c>
      <c r="K85" s="16">
        <f>'[3]14'!L87</f>
        <v>0</v>
      </c>
      <c r="L85" s="16">
        <f>'[3]14'!M87</f>
        <v>0</v>
      </c>
      <c r="M85" s="16">
        <f>'[3]14'!N87</f>
        <v>0</v>
      </c>
      <c r="N85" s="16">
        <f>'[3]14'!O87</f>
        <v>0</v>
      </c>
      <c r="O85" s="17">
        <f t="shared" si="60"/>
        <v>295</v>
      </c>
      <c r="P85" s="18">
        <f>frq!C85</f>
        <v>1</v>
      </c>
      <c r="Q85" s="15">
        <f t="shared" si="33"/>
        <v>295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295</v>
      </c>
      <c r="X85" s="8">
        <f t="shared" si="36"/>
        <v>29.5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29.5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265.5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265.5</v>
      </c>
      <c r="AT85" s="8">
        <v>29.5</v>
      </c>
      <c r="AU85" s="8">
        <v>0</v>
      </c>
      <c r="AW85" s="203">
        <v>29.5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29.5</v>
      </c>
      <c r="BD85" s="203">
        <v>0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0</v>
      </c>
      <c r="BL85" s="8">
        <f t="shared" si="53"/>
        <v>29.5</v>
      </c>
      <c r="BM85" s="8">
        <f t="shared" si="54"/>
        <v>0</v>
      </c>
      <c r="BN85" s="8">
        <f t="shared" si="55"/>
        <v>29.5</v>
      </c>
      <c r="BO85" s="8">
        <f t="shared" si="56"/>
        <v>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'[3]14'!B88</f>
        <v>320</v>
      </c>
      <c r="C86" s="16">
        <f>'[3]14'!C88</f>
        <v>0</v>
      </c>
      <c r="D86" s="16">
        <f>'[3]14'!D88</f>
        <v>0</v>
      </c>
      <c r="E86" s="16">
        <f>'[3]14'!E88</f>
        <v>0</v>
      </c>
      <c r="F86" s="16">
        <f>'[3]14'!F88</f>
        <v>940</v>
      </c>
      <c r="G86" s="16">
        <f>'[3]14'!G88</f>
        <v>0</v>
      </c>
      <c r="H86" s="17">
        <f t="shared" si="59"/>
        <v>1260</v>
      </c>
      <c r="I86" s="15">
        <f>'[3]14'!J88</f>
        <v>295</v>
      </c>
      <c r="J86" s="16">
        <f>'[3]14'!K88</f>
        <v>0</v>
      </c>
      <c r="K86" s="16">
        <f>'[3]14'!L88</f>
        <v>0</v>
      </c>
      <c r="L86" s="16">
        <f>'[3]14'!M88</f>
        <v>0</v>
      </c>
      <c r="M86" s="16">
        <f>'[3]14'!N88</f>
        <v>0</v>
      </c>
      <c r="N86" s="16">
        <f>'[3]14'!O88</f>
        <v>0</v>
      </c>
      <c r="O86" s="17">
        <f t="shared" si="60"/>
        <v>295</v>
      </c>
      <c r="P86" s="18">
        <f>frq!C86</f>
        <v>1</v>
      </c>
      <c r="Q86" s="15">
        <f t="shared" si="33"/>
        <v>295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295</v>
      </c>
      <c r="X86" s="8">
        <f t="shared" si="36"/>
        <v>29.5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29.5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265.5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265.5</v>
      </c>
      <c r="AT86" s="8">
        <v>29.5</v>
      </c>
      <c r="AU86" s="8">
        <v>0</v>
      </c>
      <c r="AW86" s="203">
        <v>29.5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29.5</v>
      </c>
      <c r="BD86" s="203">
        <v>0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0</v>
      </c>
      <c r="BL86" s="8">
        <f t="shared" si="53"/>
        <v>29.5</v>
      </c>
      <c r="BM86" s="8">
        <f t="shared" si="54"/>
        <v>0</v>
      </c>
      <c r="BN86" s="8">
        <f t="shared" si="55"/>
        <v>29.5</v>
      </c>
      <c r="BO86" s="8">
        <f t="shared" si="56"/>
        <v>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'[3]14'!B89</f>
        <v>320</v>
      </c>
      <c r="C87" s="16">
        <f>'[3]14'!C89</f>
        <v>0</v>
      </c>
      <c r="D87" s="16">
        <f>'[3]14'!D89</f>
        <v>0</v>
      </c>
      <c r="E87" s="16">
        <f>'[3]14'!E89</f>
        <v>0</v>
      </c>
      <c r="F87" s="16">
        <f>'[3]14'!F89</f>
        <v>940</v>
      </c>
      <c r="G87" s="16">
        <f>'[3]14'!G89</f>
        <v>0</v>
      </c>
      <c r="H87" s="17">
        <f t="shared" si="59"/>
        <v>1260</v>
      </c>
      <c r="I87" s="15">
        <f>'[3]14'!J89</f>
        <v>295</v>
      </c>
      <c r="J87" s="16">
        <f>'[3]14'!K89</f>
        <v>0</v>
      </c>
      <c r="K87" s="16">
        <f>'[3]14'!L89</f>
        <v>0</v>
      </c>
      <c r="L87" s="16">
        <f>'[3]14'!M89</f>
        <v>0</v>
      </c>
      <c r="M87" s="16">
        <f>'[3]14'!N89</f>
        <v>0</v>
      </c>
      <c r="N87" s="16">
        <f>'[3]14'!O89</f>
        <v>0</v>
      </c>
      <c r="O87" s="17">
        <f t="shared" si="60"/>
        <v>295</v>
      </c>
      <c r="P87" s="18">
        <f>frq!C87</f>
        <v>1</v>
      </c>
      <c r="Q87" s="15">
        <f t="shared" si="33"/>
        <v>295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295</v>
      </c>
      <c r="X87" s="8">
        <f t="shared" si="36"/>
        <v>29.5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29.5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265.5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265.5</v>
      </c>
      <c r="AT87" s="8">
        <v>29.5</v>
      </c>
      <c r="AU87" s="8">
        <v>0</v>
      </c>
      <c r="AW87" s="203">
        <v>29.5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29.5</v>
      </c>
      <c r="BD87" s="203">
        <v>0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0</v>
      </c>
      <c r="BL87" s="8">
        <f t="shared" si="53"/>
        <v>29.5</v>
      </c>
      <c r="BM87" s="8">
        <f t="shared" si="54"/>
        <v>0</v>
      </c>
      <c r="BN87" s="8">
        <f t="shared" si="55"/>
        <v>29.5</v>
      </c>
      <c r="BO87" s="8">
        <f t="shared" si="56"/>
        <v>0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'[3]14'!B90</f>
        <v>320</v>
      </c>
      <c r="C88" s="16">
        <f>'[3]14'!C90</f>
        <v>0</v>
      </c>
      <c r="D88" s="16">
        <f>'[3]14'!D90</f>
        <v>0</v>
      </c>
      <c r="E88" s="16">
        <f>'[3]14'!E90</f>
        <v>0</v>
      </c>
      <c r="F88" s="16">
        <f>'[3]14'!F90</f>
        <v>940</v>
      </c>
      <c r="G88" s="16">
        <f>'[3]14'!G90</f>
        <v>0</v>
      </c>
      <c r="H88" s="17">
        <f t="shared" si="59"/>
        <v>1260</v>
      </c>
      <c r="I88" s="15">
        <f>'[3]14'!J90</f>
        <v>295</v>
      </c>
      <c r="J88" s="16">
        <f>'[3]14'!K90</f>
        <v>0</v>
      </c>
      <c r="K88" s="16">
        <f>'[3]14'!L90</f>
        <v>0</v>
      </c>
      <c r="L88" s="16">
        <f>'[3]14'!M90</f>
        <v>0</v>
      </c>
      <c r="M88" s="16">
        <f>'[3]14'!N90</f>
        <v>0</v>
      </c>
      <c r="N88" s="16">
        <f>'[3]14'!O90</f>
        <v>0</v>
      </c>
      <c r="O88" s="17">
        <f t="shared" si="60"/>
        <v>295</v>
      </c>
      <c r="P88" s="18">
        <f>frq!C88</f>
        <v>1</v>
      </c>
      <c r="Q88" s="15">
        <f t="shared" si="33"/>
        <v>295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295</v>
      </c>
      <c r="X88" s="8">
        <f t="shared" si="36"/>
        <v>29.5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29.5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265.5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265.5</v>
      </c>
      <c r="AT88" s="8">
        <v>29.5</v>
      </c>
      <c r="AU88" s="8">
        <v>0</v>
      </c>
      <c r="AW88" s="203">
        <v>29.5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29.5</v>
      </c>
      <c r="BD88" s="203">
        <v>0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0</v>
      </c>
      <c r="BL88" s="8">
        <f t="shared" si="53"/>
        <v>29.5</v>
      </c>
      <c r="BM88" s="8">
        <f t="shared" si="54"/>
        <v>0</v>
      </c>
      <c r="BN88" s="8">
        <f t="shared" si="55"/>
        <v>29.5</v>
      </c>
      <c r="BO88" s="8">
        <f t="shared" si="56"/>
        <v>0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'[3]14'!B91</f>
        <v>320</v>
      </c>
      <c r="C89" s="16">
        <f>'[3]14'!C91</f>
        <v>0</v>
      </c>
      <c r="D89" s="16">
        <f>'[3]14'!D91</f>
        <v>0</v>
      </c>
      <c r="E89" s="16">
        <f>'[3]14'!E91</f>
        <v>0</v>
      </c>
      <c r="F89" s="16">
        <f>'[3]14'!F91</f>
        <v>940</v>
      </c>
      <c r="G89" s="16">
        <f>'[3]14'!G91</f>
        <v>0</v>
      </c>
      <c r="H89" s="17">
        <f t="shared" si="59"/>
        <v>1260</v>
      </c>
      <c r="I89" s="15">
        <f>'[3]14'!J91</f>
        <v>295</v>
      </c>
      <c r="J89" s="16">
        <f>'[3]14'!K91</f>
        <v>0</v>
      </c>
      <c r="K89" s="16">
        <f>'[3]14'!L91</f>
        <v>0</v>
      </c>
      <c r="L89" s="16">
        <f>'[3]14'!M91</f>
        <v>0</v>
      </c>
      <c r="M89" s="16">
        <f>'[3]14'!N91</f>
        <v>0</v>
      </c>
      <c r="N89" s="16">
        <f>'[3]14'!O91</f>
        <v>0</v>
      </c>
      <c r="O89" s="17">
        <f t="shared" si="60"/>
        <v>295</v>
      </c>
      <c r="P89" s="18">
        <f>frq!C89</f>
        <v>1</v>
      </c>
      <c r="Q89" s="15">
        <f t="shared" si="33"/>
        <v>295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295</v>
      </c>
      <c r="X89" s="8">
        <f t="shared" si="36"/>
        <v>29.5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29.5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265.5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265.5</v>
      </c>
      <c r="AT89" s="8">
        <v>29.5</v>
      </c>
      <c r="AU89" s="8">
        <v>0</v>
      </c>
      <c r="AW89" s="203">
        <v>29.5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29.5</v>
      </c>
      <c r="BD89" s="203">
        <v>0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0</v>
      </c>
      <c r="BL89" s="8">
        <f t="shared" si="53"/>
        <v>29.5</v>
      </c>
      <c r="BM89" s="8">
        <f t="shared" si="54"/>
        <v>0</v>
      </c>
      <c r="BN89" s="8">
        <f t="shared" si="55"/>
        <v>29.5</v>
      </c>
      <c r="BO89" s="8">
        <f t="shared" si="56"/>
        <v>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'[3]14'!B92</f>
        <v>320</v>
      </c>
      <c r="C90" s="16">
        <f>'[3]14'!C92</f>
        <v>0</v>
      </c>
      <c r="D90" s="16">
        <f>'[3]14'!D92</f>
        <v>0</v>
      </c>
      <c r="E90" s="16">
        <f>'[3]14'!E92</f>
        <v>0</v>
      </c>
      <c r="F90" s="16">
        <f>'[3]14'!F92</f>
        <v>940</v>
      </c>
      <c r="G90" s="16">
        <f>'[3]14'!G92</f>
        <v>0</v>
      </c>
      <c r="H90" s="17">
        <f t="shared" si="59"/>
        <v>1260</v>
      </c>
      <c r="I90" s="15">
        <f>'[3]14'!J92</f>
        <v>295</v>
      </c>
      <c r="J90" s="16">
        <f>'[3]14'!K92</f>
        <v>0</v>
      </c>
      <c r="K90" s="16">
        <f>'[3]14'!L92</f>
        <v>0</v>
      </c>
      <c r="L90" s="16">
        <f>'[3]14'!M92</f>
        <v>0</v>
      </c>
      <c r="M90" s="16">
        <f>'[3]14'!N92</f>
        <v>0</v>
      </c>
      <c r="N90" s="16">
        <f>'[3]14'!O92</f>
        <v>0</v>
      </c>
      <c r="O90" s="17">
        <f t="shared" si="60"/>
        <v>295</v>
      </c>
      <c r="P90" s="18">
        <f>frq!C90</f>
        <v>1</v>
      </c>
      <c r="Q90" s="15">
        <f t="shared" si="33"/>
        <v>295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295</v>
      </c>
      <c r="X90" s="8">
        <f t="shared" si="36"/>
        <v>29.5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29.5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265.5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265.5</v>
      </c>
      <c r="AT90" s="8">
        <v>29.5</v>
      </c>
      <c r="AU90" s="8">
        <v>0</v>
      </c>
      <c r="AW90" s="203">
        <v>29.5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29.5</v>
      </c>
      <c r="BD90" s="203">
        <v>0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0</v>
      </c>
      <c r="BL90" s="8">
        <f t="shared" si="53"/>
        <v>29.5</v>
      </c>
      <c r="BM90" s="8">
        <f t="shared" si="54"/>
        <v>0</v>
      </c>
      <c r="BN90" s="8">
        <f t="shared" si="55"/>
        <v>29.5</v>
      </c>
      <c r="BO90" s="8">
        <f t="shared" si="56"/>
        <v>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'[3]14'!B93</f>
        <v>320</v>
      </c>
      <c r="C91" s="16">
        <f>'[3]14'!C93</f>
        <v>0</v>
      </c>
      <c r="D91" s="16">
        <f>'[3]14'!D93</f>
        <v>0</v>
      </c>
      <c r="E91" s="16">
        <f>'[3]14'!E93</f>
        <v>0</v>
      </c>
      <c r="F91" s="16">
        <f>'[3]14'!F93</f>
        <v>940</v>
      </c>
      <c r="G91" s="16">
        <f>'[3]14'!G93</f>
        <v>0</v>
      </c>
      <c r="H91" s="17">
        <f t="shared" si="59"/>
        <v>1260</v>
      </c>
      <c r="I91" s="15">
        <f>'[3]14'!J93</f>
        <v>295.95999999999998</v>
      </c>
      <c r="J91" s="16">
        <f>'[3]14'!K93</f>
        <v>0</v>
      </c>
      <c r="K91" s="16">
        <f>'[3]14'!L93</f>
        <v>0</v>
      </c>
      <c r="L91" s="16">
        <f>'[3]14'!M93</f>
        <v>0</v>
      </c>
      <c r="M91" s="16">
        <f>'[3]14'!N93</f>
        <v>0</v>
      </c>
      <c r="N91" s="16">
        <f>'[3]14'!O93</f>
        <v>0</v>
      </c>
      <c r="O91" s="17">
        <f t="shared" si="60"/>
        <v>295.95999999999998</v>
      </c>
      <c r="P91" s="18">
        <f>frq!C91</f>
        <v>1</v>
      </c>
      <c r="Q91" s="15">
        <f t="shared" si="33"/>
        <v>295.95999999999998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295.95999999999998</v>
      </c>
      <c r="X91" s="8">
        <f t="shared" si="36"/>
        <v>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295.95999999999998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295.95999999999998</v>
      </c>
      <c r="AT91" s="8">
        <v>30</v>
      </c>
      <c r="AU91" s="8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0</v>
      </c>
      <c r="BD91" s="203">
        <v>0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0</v>
      </c>
      <c r="BL91" s="8">
        <f t="shared" si="53"/>
        <v>30</v>
      </c>
      <c r="BM91" s="8">
        <f t="shared" si="54"/>
        <v>0</v>
      </c>
      <c r="BN91" s="8">
        <f t="shared" si="55"/>
        <v>0</v>
      </c>
      <c r="BO91" s="8">
        <f t="shared" si="56"/>
        <v>0</v>
      </c>
      <c r="BP91" s="182">
        <f t="shared" si="57"/>
        <v>30</v>
      </c>
      <c r="BQ91" s="182">
        <f t="shared" si="58"/>
        <v>0</v>
      </c>
    </row>
    <row r="92" spans="1:69">
      <c r="A92" s="8" t="s">
        <v>134</v>
      </c>
      <c r="B92" s="15">
        <f>'[3]14'!B94</f>
        <v>320</v>
      </c>
      <c r="C92" s="16">
        <f>'[3]14'!C94</f>
        <v>0</v>
      </c>
      <c r="D92" s="16">
        <f>'[3]14'!D94</f>
        <v>0</v>
      </c>
      <c r="E92" s="16">
        <f>'[3]14'!E94</f>
        <v>0</v>
      </c>
      <c r="F92" s="16">
        <f>'[3]14'!F94</f>
        <v>940</v>
      </c>
      <c r="G92" s="16">
        <f>'[3]14'!G94</f>
        <v>0</v>
      </c>
      <c r="H92" s="17">
        <f t="shared" si="59"/>
        <v>1260</v>
      </c>
      <c r="I92" s="15">
        <f>'[3]14'!J94</f>
        <v>295.95999999999998</v>
      </c>
      <c r="J92" s="16">
        <f>'[3]14'!K94</f>
        <v>0</v>
      </c>
      <c r="K92" s="16">
        <f>'[3]14'!L94</f>
        <v>0</v>
      </c>
      <c r="L92" s="16">
        <f>'[3]14'!M94</f>
        <v>0</v>
      </c>
      <c r="M92" s="16">
        <f>'[3]14'!N94</f>
        <v>0</v>
      </c>
      <c r="N92" s="16">
        <f>'[3]14'!O94</f>
        <v>0</v>
      </c>
      <c r="O92" s="17">
        <f t="shared" si="60"/>
        <v>295.95999999999998</v>
      </c>
      <c r="P92" s="18">
        <f>frq!C92</f>
        <v>1</v>
      </c>
      <c r="Q92" s="15">
        <f t="shared" si="33"/>
        <v>295.95999999999998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295.95999999999998</v>
      </c>
      <c r="X92" s="8">
        <f t="shared" si="36"/>
        <v>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295.95999999999998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295.95999999999998</v>
      </c>
      <c r="AT92" s="8">
        <v>30</v>
      </c>
      <c r="AU92" s="8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0</v>
      </c>
      <c r="BD92" s="203">
        <v>0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0</v>
      </c>
      <c r="BL92" s="8">
        <f t="shared" si="53"/>
        <v>30</v>
      </c>
      <c r="BM92" s="8">
        <f t="shared" si="54"/>
        <v>0</v>
      </c>
      <c r="BN92" s="8">
        <f t="shared" si="55"/>
        <v>0</v>
      </c>
      <c r="BO92" s="8">
        <f t="shared" si="56"/>
        <v>0</v>
      </c>
      <c r="BP92" s="182">
        <f t="shared" si="57"/>
        <v>30</v>
      </c>
      <c r="BQ92" s="182">
        <f t="shared" si="58"/>
        <v>0</v>
      </c>
    </row>
    <row r="93" spans="1:69">
      <c r="A93" s="8" t="s">
        <v>135</v>
      </c>
      <c r="B93" s="15">
        <f>'[3]14'!B95</f>
        <v>320</v>
      </c>
      <c r="C93" s="16">
        <f>'[3]14'!C95</f>
        <v>0</v>
      </c>
      <c r="D93" s="16">
        <f>'[3]14'!D95</f>
        <v>0</v>
      </c>
      <c r="E93" s="16">
        <f>'[3]14'!E95</f>
        <v>0</v>
      </c>
      <c r="F93" s="16">
        <f>'[3]14'!F95</f>
        <v>940</v>
      </c>
      <c r="G93" s="16">
        <f>'[3]14'!G95</f>
        <v>0</v>
      </c>
      <c r="H93" s="17">
        <f t="shared" si="59"/>
        <v>1260</v>
      </c>
      <c r="I93" s="15">
        <f>'[3]14'!J95</f>
        <v>300</v>
      </c>
      <c r="J93" s="16">
        <f>'[3]14'!K95</f>
        <v>0</v>
      </c>
      <c r="K93" s="16">
        <f>'[3]14'!L95</f>
        <v>0</v>
      </c>
      <c r="L93" s="16">
        <f>'[3]14'!M95</f>
        <v>0</v>
      </c>
      <c r="M93" s="16">
        <f>'[3]14'!N95</f>
        <v>0</v>
      </c>
      <c r="N93" s="16">
        <f>'[3]14'!O95</f>
        <v>0</v>
      </c>
      <c r="O93" s="17">
        <f t="shared" si="60"/>
        <v>300</v>
      </c>
      <c r="P93" s="18">
        <f>frq!C93</f>
        <v>1</v>
      </c>
      <c r="Q93" s="15">
        <f t="shared" si="33"/>
        <v>300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300</v>
      </c>
      <c r="X93" s="8">
        <f t="shared" si="36"/>
        <v>30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270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270</v>
      </c>
      <c r="AT93" s="8">
        <v>30</v>
      </c>
      <c r="AU93" s="8">
        <v>0</v>
      </c>
      <c r="AW93" s="203">
        <v>30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30</v>
      </c>
      <c r="BD93" s="203">
        <v>0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0</v>
      </c>
      <c r="BL93" s="8">
        <f t="shared" si="53"/>
        <v>30</v>
      </c>
      <c r="BM93" s="8">
        <f t="shared" si="54"/>
        <v>0</v>
      </c>
      <c r="BN93" s="8">
        <f t="shared" si="55"/>
        <v>30</v>
      </c>
      <c r="BO93" s="8">
        <f t="shared" si="56"/>
        <v>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'[3]14'!B96</f>
        <v>320</v>
      </c>
      <c r="C94" s="16">
        <f>'[3]14'!C96</f>
        <v>0</v>
      </c>
      <c r="D94" s="16">
        <f>'[3]14'!D96</f>
        <v>0</v>
      </c>
      <c r="E94" s="16">
        <f>'[3]14'!E96</f>
        <v>0</v>
      </c>
      <c r="F94" s="16">
        <f>'[3]14'!F96</f>
        <v>940</v>
      </c>
      <c r="G94" s="16">
        <f>'[3]14'!G96</f>
        <v>0</v>
      </c>
      <c r="H94" s="17">
        <f t="shared" si="59"/>
        <v>1260</v>
      </c>
      <c r="I94" s="15">
        <f>'[3]14'!J96</f>
        <v>300</v>
      </c>
      <c r="J94" s="16">
        <f>'[3]14'!K96</f>
        <v>0</v>
      </c>
      <c r="K94" s="16">
        <f>'[3]14'!L96</f>
        <v>0</v>
      </c>
      <c r="L94" s="16">
        <f>'[3]14'!M96</f>
        <v>0</v>
      </c>
      <c r="M94" s="16">
        <f>'[3]14'!N96</f>
        <v>0</v>
      </c>
      <c r="N94" s="16">
        <f>'[3]14'!O96</f>
        <v>0</v>
      </c>
      <c r="O94" s="17">
        <f t="shared" si="60"/>
        <v>300</v>
      </c>
      <c r="P94" s="18">
        <f>frq!C94</f>
        <v>1</v>
      </c>
      <c r="Q94" s="15">
        <f t="shared" si="33"/>
        <v>300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300</v>
      </c>
      <c r="X94" s="8">
        <f t="shared" si="36"/>
        <v>30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270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270</v>
      </c>
      <c r="AT94" s="8">
        <v>30</v>
      </c>
      <c r="AU94" s="8">
        <v>0</v>
      </c>
      <c r="AW94" s="203">
        <v>30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30</v>
      </c>
      <c r="BD94" s="203">
        <v>0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0</v>
      </c>
      <c r="BL94" s="8">
        <f t="shared" si="53"/>
        <v>30</v>
      </c>
      <c r="BM94" s="8">
        <f t="shared" si="54"/>
        <v>0</v>
      </c>
      <c r="BN94" s="8">
        <f t="shared" si="55"/>
        <v>30</v>
      </c>
      <c r="BO94" s="8">
        <f t="shared" si="56"/>
        <v>0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'[3]14'!B97</f>
        <v>320</v>
      </c>
      <c r="C95" s="16">
        <f>'[3]14'!C97</f>
        <v>0</v>
      </c>
      <c r="D95" s="16">
        <f>'[3]14'!D97</f>
        <v>0</v>
      </c>
      <c r="E95" s="16">
        <f>'[3]14'!E97</f>
        <v>0</v>
      </c>
      <c r="F95" s="16">
        <f>'[3]14'!F97</f>
        <v>940</v>
      </c>
      <c r="G95" s="16">
        <f>'[3]14'!G97</f>
        <v>0</v>
      </c>
      <c r="H95" s="17">
        <f t="shared" si="59"/>
        <v>1260</v>
      </c>
      <c r="I95" s="15">
        <f>'[3]14'!J97</f>
        <v>300</v>
      </c>
      <c r="J95" s="16">
        <f>'[3]14'!K97</f>
        <v>0</v>
      </c>
      <c r="K95" s="16">
        <f>'[3]14'!L97</f>
        <v>0</v>
      </c>
      <c r="L95" s="16">
        <f>'[3]14'!M97</f>
        <v>0</v>
      </c>
      <c r="M95" s="16">
        <f>'[3]14'!N97</f>
        <v>0</v>
      </c>
      <c r="N95" s="16">
        <f>'[3]14'!O97</f>
        <v>0</v>
      </c>
      <c r="O95" s="17">
        <f t="shared" si="60"/>
        <v>300</v>
      </c>
      <c r="P95" s="18">
        <f>frq!C95</f>
        <v>1</v>
      </c>
      <c r="Q95" s="15">
        <f t="shared" si="33"/>
        <v>300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300</v>
      </c>
      <c r="X95" s="8">
        <f t="shared" si="36"/>
        <v>30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270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270</v>
      </c>
      <c r="AT95" s="8">
        <v>30</v>
      </c>
      <c r="AU95" s="8">
        <v>0</v>
      </c>
      <c r="AW95" s="203">
        <v>30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30</v>
      </c>
      <c r="BD95" s="203">
        <v>0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0</v>
      </c>
      <c r="BL95" s="8">
        <f t="shared" si="53"/>
        <v>30</v>
      </c>
      <c r="BM95" s="8">
        <f t="shared" si="54"/>
        <v>0</v>
      </c>
      <c r="BN95" s="8">
        <f t="shared" si="55"/>
        <v>30</v>
      </c>
      <c r="BO95" s="8">
        <f t="shared" si="56"/>
        <v>0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'[3]14'!B98</f>
        <v>320</v>
      </c>
      <c r="C96" s="16">
        <f>'[3]14'!C98</f>
        <v>0</v>
      </c>
      <c r="D96" s="16">
        <f>'[3]14'!D98</f>
        <v>0</v>
      </c>
      <c r="E96" s="16">
        <f>'[3]14'!E98</f>
        <v>0</v>
      </c>
      <c r="F96" s="16">
        <f>'[3]14'!F98</f>
        <v>940</v>
      </c>
      <c r="G96" s="16">
        <f>'[3]14'!G98</f>
        <v>0</v>
      </c>
      <c r="H96" s="17">
        <f t="shared" si="59"/>
        <v>1260</v>
      </c>
      <c r="I96" s="15">
        <f>'[3]14'!J98</f>
        <v>300</v>
      </c>
      <c r="J96" s="16">
        <f>'[3]14'!K98</f>
        <v>0</v>
      </c>
      <c r="K96" s="16">
        <f>'[3]14'!L98</f>
        <v>0</v>
      </c>
      <c r="L96" s="16">
        <f>'[3]14'!M98</f>
        <v>0</v>
      </c>
      <c r="M96" s="16">
        <f>'[3]14'!N98</f>
        <v>0</v>
      </c>
      <c r="N96" s="16">
        <f>'[3]14'!O98</f>
        <v>0</v>
      </c>
      <c r="O96" s="17">
        <f t="shared" si="60"/>
        <v>300</v>
      </c>
      <c r="P96" s="18">
        <f>frq!C96</f>
        <v>1</v>
      </c>
      <c r="Q96" s="15">
        <f t="shared" si="33"/>
        <v>300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300</v>
      </c>
      <c r="X96" s="8">
        <f t="shared" si="36"/>
        <v>30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270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270</v>
      </c>
      <c r="AT96" s="8">
        <v>30</v>
      </c>
      <c r="AU96" s="8">
        <v>0</v>
      </c>
      <c r="AW96" s="203">
        <v>30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30</v>
      </c>
      <c r="BD96" s="203">
        <v>0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0</v>
      </c>
      <c r="BL96" s="8">
        <f t="shared" si="53"/>
        <v>30</v>
      </c>
      <c r="BM96" s="8">
        <f t="shared" si="54"/>
        <v>0</v>
      </c>
      <c r="BN96" s="8">
        <f t="shared" si="55"/>
        <v>30</v>
      </c>
      <c r="BO96" s="8">
        <f t="shared" si="56"/>
        <v>0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'[3]14'!B99</f>
        <v>320</v>
      </c>
      <c r="C97" s="16">
        <f>'[3]14'!C99</f>
        <v>0</v>
      </c>
      <c r="D97" s="16">
        <f>'[3]14'!D99</f>
        <v>0</v>
      </c>
      <c r="E97" s="16">
        <f>'[3]14'!E99</f>
        <v>0</v>
      </c>
      <c r="F97" s="16">
        <f>'[3]14'!F99</f>
        <v>940</v>
      </c>
      <c r="G97" s="16">
        <f>'[3]14'!G99</f>
        <v>0</v>
      </c>
      <c r="H97" s="17">
        <f t="shared" si="59"/>
        <v>1260</v>
      </c>
      <c r="I97" s="15">
        <f>'[3]14'!J99</f>
        <v>300</v>
      </c>
      <c r="J97" s="16">
        <f>'[3]14'!K99</f>
        <v>0</v>
      </c>
      <c r="K97" s="16">
        <f>'[3]14'!L99</f>
        <v>0</v>
      </c>
      <c r="L97" s="16">
        <f>'[3]14'!M99</f>
        <v>0</v>
      </c>
      <c r="M97" s="16">
        <f>'[3]14'!N99</f>
        <v>0</v>
      </c>
      <c r="N97" s="16">
        <f>'[3]14'!O99</f>
        <v>0</v>
      </c>
      <c r="O97" s="17">
        <f t="shared" si="60"/>
        <v>300</v>
      </c>
      <c r="P97" s="18">
        <f>frq!C97</f>
        <v>1</v>
      </c>
      <c r="Q97" s="15">
        <f t="shared" si="33"/>
        <v>300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300</v>
      </c>
      <c r="X97" s="8">
        <f t="shared" si="36"/>
        <v>30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270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270</v>
      </c>
      <c r="AT97" s="8">
        <v>30</v>
      </c>
      <c r="AU97" s="8">
        <v>0</v>
      </c>
      <c r="AW97" s="203">
        <v>30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30</v>
      </c>
      <c r="BD97" s="203">
        <v>0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0</v>
      </c>
      <c r="BL97" s="8">
        <f t="shared" si="53"/>
        <v>30</v>
      </c>
      <c r="BM97" s="8">
        <f t="shared" si="54"/>
        <v>0</v>
      </c>
      <c r="BN97" s="8">
        <f t="shared" si="55"/>
        <v>30</v>
      </c>
      <c r="BO97" s="8">
        <f t="shared" si="56"/>
        <v>0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'[3]14'!B100</f>
        <v>320</v>
      </c>
      <c r="C98" s="16">
        <f>'[3]14'!C100</f>
        <v>0</v>
      </c>
      <c r="D98" s="16">
        <f>'[3]14'!D100</f>
        <v>0</v>
      </c>
      <c r="E98" s="16">
        <f>'[3]14'!E100</f>
        <v>0</v>
      </c>
      <c r="F98" s="16">
        <f>'[3]14'!F100</f>
        <v>940</v>
      </c>
      <c r="G98" s="16">
        <f>'[3]14'!G100</f>
        <v>0</v>
      </c>
      <c r="H98" s="17">
        <f t="shared" si="59"/>
        <v>1260</v>
      </c>
      <c r="I98" s="15">
        <f>'[3]14'!J100</f>
        <v>300</v>
      </c>
      <c r="J98" s="16">
        <f>'[3]14'!K100</f>
        <v>0</v>
      </c>
      <c r="K98" s="16">
        <f>'[3]14'!L100</f>
        <v>0</v>
      </c>
      <c r="L98" s="16">
        <f>'[3]14'!M100</f>
        <v>0</v>
      </c>
      <c r="M98" s="16">
        <f>'[3]14'!N100</f>
        <v>0</v>
      </c>
      <c r="N98" s="16">
        <f>'[3]14'!O100</f>
        <v>0</v>
      </c>
      <c r="O98" s="17">
        <f t="shared" si="60"/>
        <v>300</v>
      </c>
      <c r="P98" s="18">
        <f>frq!C98</f>
        <v>1</v>
      </c>
      <c r="Q98" s="15">
        <f t="shared" si="33"/>
        <v>300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300</v>
      </c>
      <c r="X98" s="8">
        <f t="shared" si="36"/>
        <v>30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270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270</v>
      </c>
      <c r="AT98" s="8">
        <v>30</v>
      </c>
      <c r="AU98" s="8">
        <v>0</v>
      </c>
      <c r="AW98" s="203">
        <v>30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30</v>
      </c>
      <c r="BD98" s="203">
        <v>0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0</v>
      </c>
      <c r="BL98" s="8">
        <f t="shared" si="53"/>
        <v>30</v>
      </c>
      <c r="BM98" s="8">
        <f t="shared" si="54"/>
        <v>0</v>
      </c>
      <c r="BN98" s="8">
        <f t="shared" si="55"/>
        <v>30</v>
      </c>
      <c r="BO98" s="8">
        <f t="shared" si="56"/>
        <v>0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6.6438999999999995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6.6438999999999995</v>
      </c>
      <c r="P99" s="15">
        <f t="shared" si="62"/>
        <v>2.4E-2</v>
      </c>
      <c r="Q99" s="15">
        <f t="shared" si="62"/>
        <v>6.6438999999999995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6.6438999999999995</v>
      </c>
      <c r="X99" s="15">
        <f t="shared" si="62"/>
        <v>0.66602999999999979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0.66602999999999979</v>
      </c>
      <c r="AE99" s="15">
        <f t="shared" si="62"/>
        <v>0.19142000000000006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0.19142000000000006</v>
      </c>
      <c r="AL99" s="15">
        <f t="shared" si="62"/>
        <v>5.7864500000000012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5.7864500000000012</v>
      </c>
      <c r="AS99" s="15">
        <f t="shared" si="62"/>
        <v>0</v>
      </c>
      <c r="AT99" s="15">
        <f t="shared" si="62"/>
        <v>0.69577999999999973</v>
      </c>
      <c r="AU99" s="15">
        <f t="shared" si="62"/>
        <v>0.21518000000000012</v>
      </c>
      <c r="AV99" s="15">
        <f t="shared" si="62"/>
        <v>0</v>
      </c>
      <c r="AW99" s="15">
        <f t="shared" si="62"/>
        <v>0.66602999999999979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0.66602999999999979</v>
      </c>
      <c r="BD99" s="15">
        <f t="shared" si="62"/>
        <v>0.19142000000000006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0.19142000000000006</v>
      </c>
      <c r="BK99" s="15"/>
      <c r="BL99" s="15">
        <f t="shared" si="63"/>
        <v>0.69577999999999973</v>
      </c>
      <c r="BM99" s="15">
        <f t="shared" si="63"/>
        <v>0.21518000000000012</v>
      </c>
      <c r="BN99" s="15">
        <f t="shared" si="63"/>
        <v>0.66602999999999979</v>
      </c>
      <c r="BO99" s="15">
        <f t="shared" si="63"/>
        <v>0.19142000000000006</v>
      </c>
      <c r="BP99" s="15">
        <f t="shared" si="63"/>
        <v>2.9749999999999999E-2</v>
      </c>
      <c r="BQ99" s="15">
        <f t="shared" si="63"/>
        <v>2.376000000000001E-2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44756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44756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187</v>
      </c>
      <c r="C3">
        <f>PPCL!E3</f>
        <v>0</v>
      </c>
      <c r="D3">
        <f>PPCL!O3</f>
        <v>31</v>
      </c>
      <c r="E3">
        <f>PPCL!P3</f>
        <v>0</v>
      </c>
      <c r="F3">
        <f>B3+C3</f>
        <v>187</v>
      </c>
      <c r="G3">
        <f>D3+E3</f>
        <v>31</v>
      </c>
      <c r="H3" s="154"/>
      <c r="I3">
        <f>BRPL_EOD!AI3+BRPL_EOD!AJ3</f>
        <v>5.33</v>
      </c>
      <c r="J3">
        <f>BYPL_EOD!AI3+BYPL_EOD!AJ3</f>
        <v>3.33</v>
      </c>
      <c r="K3">
        <f>MES_EOD!AI3+MES_EOD!AJ3</f>
        <v>0</v>
      </c>
      <c r="L3">
        <f>NDMC_EOD!AI3+NDMC_EOD!AJ3</f>
        <v>6.67</v>
      </c>
      <c r="M3">
        <f>TPDDL_EOD!AI3+TPDDL_EOD!AJ3</f>
        <v>16.670000000000002</v>
      </c>
      <c r="N3">
        <f t="shared" ref="N3:N66" si="0">SUM(I3:M3)</f>
        <v>32</v>
      </c>
      <c r="O3" s="154">
        <f t="shared" ref="O3:O66" si="1">G3-N3</f>
        <v>-1</v>
      </c>
      <c r="P3">
        <v>5.1634374999999997</v>
      </c>
      <c r="Q3">
        <v>3.2259375000000001</v>
      </c>
      <c r="R3">
        <v>0</v>
      </c>
      <c r="S3">
        <v>6.4615625000000003</v>
      </c>
      <c r="T3">
        <v>16.149062500000003</v>
      </c>
      <c r="U3" s="156">
        <f t="shared" ref="U3:U66" si="2">SUM(P3:T3)</f>
        <v>31.000000000000004</v>
      </c>
      <c r="V3" s="154">
        <f t="shared" ref="V3:V66" si="3">G3-U3</f>
        <v>0</v>
      </c>
    </row>
    <row r="4" spans="1:22">
      <c r="A4" t="s">
        <v>46</v>
      </c>
      <c r="B4">
        <f>PPCL!D4</f>
        <v>187</v>
      </c>
      <c r="C4">
        <f>PPCL!E4</f>
        <v>0</v>
      </c>
      <c r="D4">
        <f>PPCL!O4</f>
        <v>31</v>
      </c>
      <c r="E4">
        <f>PPCL!P4</f>
        <v>0</v>
      </c>
      <c r="F4">
        <f t="shared" ref="F4:F67" si="4">B4+C4</f>
        <v>187</v>
      </c>
      <c r="G4">
        <f t="shared" ref="G4:G67" si="5">D4+E4</f>
        <v>31</v>
      </c>
      <c r="H4" s="154"/>
      <c r="I4">
        <f>BRPL_EOD!AI4+BRPL_EOD!AJ4</f>
        <v>5.33</v>
      </c>
      <c r="J4">
        <f>BYPL_EOD!AI4+BYPL_EOD!AJ4</f>
        <v>3.33</v>
      </c>
      <c r="K4">
        <f>MES_EOD!AI4+MES_EOD!AJ4</f>
        <v>0</v>
      </c>
      <c r="L4">
        <f>NDMC_EOD!AI4+NDMC_EOD!AJ4</f>
        <v>6.67</v>
      </c>
      <c r="M4">
        <f>TPDDL_EOD!AI4+TPDDL_EOD!AJ4</f>
        <v>16.670000000000002</v>
      </c>
      <c r="N4">
        <f t="shared" si="0"/>
        <v>32</v>
      </c>
      <c r="O4" s="154">
        <f t="shared" si="1"/>
        <v>-1</v>
      </c>
      <c r="P4">
        <v>5.1634374999999997</v>
      </c>
      <c r="Q4">
        <v>3.2259375000000001</v>
      </c>
      <c r="R4">
        <v>0</v>
      </c>
      <c r="S4">
        <v>6.4615625000000003</v>
      </c>
      <c r="T4">
        <v>16.149062500000003</v>
      </c>
      <c r="U4" s="156">
        <f t="shared" si="2"/>
        <v>31.000000000000004</v>
      </c>
      <c r="V4" s="154">
        <f t="shared" si="3"/>
        <v>0</v>
      </c>
    </row>
    <row r="5" spans="1:22">
      <c r="A5" t="s">
        <v>47</v>
      </c>
      <c r="B5">
        <f>PPCL!D5</f>
        <v>187</v>
      </c>
      <c r="C5">
        <f>PPCL!E5</f>
        <v>0</v>
      </c>
      <c r="D5">
        <f>PPCL!O5</f>
        <v>31</v>
      </c>
      <c r="E5">
        <f>PPCL!P5</f>
        <v>0</v>
      </c>
      <c r="F5">
        <f t="shared" si="4"/>
        <v>187</v>
      </c>
      <c r="G5">
        <f t="shared" si="5"/>
        <v>31</v>
      </c>
      <c r="H5" s="154"/>
      <c r="I5">
        <f>BRPL_EOD!AI5+BRPL_EOD!AJ5</f>
        <v>5.33</v>
      </c>
      <c r="J5">
        <f>BYPL_EOD!AI5+BYPL_EOD!AJ5</f>
        <v>3.33</v>
      </c>
      <c r="K5">
        <f>MES_EOD!AI5+MES_EOD!AJ5</f>
        <v>0</v>
      </c>
      <c r="L5">
        <f>NDMC_EOD!AI5+NDMC_EOD!AJ5</f>
        <v>6.67</v>
      </c>
      <c r="M5">
        <f>TPDDL_EOD!AI5+TPDDL_EOD!AJ5</f>
        <v>16.670000000000002</v>
      </c>
      <c r="N5">
        <f t="shared" si="0"/>
        <v>32</v>
      </c>
      <c r="O5" s="154">
        <f t="shared" si="1"/>
        <v>-1</v>
      </c>
      <c r="P5">
        <v>5.1634374999999997</v>
      </c>
      <c r="Q5">
        <v>3.2259375000000001</v>
      </c>
      <c r="R5">
        <v>0</v>
      </c>
      <c r="S5">
        <v>6.4615625000000003</v>
      </c>
      <c r="T5">
        <v>16.149062500000003</v>
      </c>
      <c r="U5" s="156">
        <f t="shared" si="2"/>
        <v>31.000000000000004</v>
      </c>
      <c r="V5" s="154">
        <f t="shared" si="3"/>
        <v>0</v>
      </c>
    </row>
    <row r="6" spans="1:22">
      <c r="A6" t="s">
        <v>48</v>
      </c>
      <c r="B6">
        <f>PPCL!D6</f>
        <v>187</v>
      </c>
      <c r="C6">
        <f>PPCL!E6</f>
        <v>0</v>
      </c>
      <c r="D6">
        <f>PPCL!O6</f>
        <v>31</v>
      </c>
      <c r="E6">
        <f>PPCL!P6</f>
        <v>0</v>
      </c>
      <c r="F6">
        <f t="shared" si="4"/>
        <v>187</v>
      </c>
      <c r="G6">
        <f t="shared" si="5"/>
        <v>31</v>
      </c>
      <c r="H6" s="154"/>
      <c r="I6">
        <f>BRPL_EOD!AI6+BRPL_EOD!AJ6</f>
        <v>5.33</v>
      </c>
      <c r="J6">
        <f>BYPL_EOD!AI6+BYPL_EOD!AJ6</f>
        <v>3.33</v>
      </c>
      <c r="K6">
        <f>MES_EOD!AI6+MES_EOD!AJ6</f>
        <v>0</v>
      </c>
      <c r="L6">
        <f>NDMC_EOD!AI6+NDMC_EOD!AJ6</f>
        <v>6.67</v>
      </c>
      <c r="M6">
        <f>TPDDL_EOD!AI6+TPDDL_EOD!AJ6</f>
        <v>16.670000000000002</v>
      </c>
      <c r="N6">
        <f t="shared" si="0"/>
        <v>32</v>
      </c>
      <c r="O6" s="154">
        <f t="shared" si="1"/>
        <v>-1</v>
      </c>
      <c r="P6">
        <v>5.1634374999999997</v>
      </c>
      <c r="Q6">
        <v>3.2259375000000001</v>
      </c>
      <c r="R6">
        <v>0</v>
      </c>
      <c r="S6">
        <v>6.4615625000000003</v>
      </c>
      <c r="T6">
        <v>16.149062500000003</v>
      </c>
      <c r="U6" s="156">
        <f t="shared" si="2"/>
        <v>31.000000000000004</v>
      </c>
      <c r="V6" s="154">
        <f t="shared" si="3"/>
        <v>0</v>
      </c>
    </row>
    <row r="7" spans="1:22">
      <c r="A7" t="s">
        <v>49</v>
      </c>
      <c r="B7">
        <f>PPCL!D7</f>
        <v>187</v>
      </c>
      <c r="C7">
        <f>PPCL!E7</f>
        <v>0</v>
      </c>
      <c r="D7">
        <f>PPCL!O7</f>
        <v>31</v>
      </c>
      <c r="E7">
        <f>PPCL!P7</f>
        <v>0</v>
      </c>
      <c r="F7">
        <f t="shared" si="4"/>
        <v>187</v>
      </c>
      <c r="G7">
        <f t="shared" si="5"/>
        <v>31</v>
      </c>
      <c r="H7" s="154"/>
      <c r="I7">
        <f>BRPL_EOD!AI7+BRPL_EOD!AJ7</f>
        <v>5.33</v>
      </c>
      <c r="J7">
        <f>BYPL_EOD!AI7+BYPL_EOD!AJ7</f>
        <v>3.33</v>
      </c>
      <c r="K7">
        <f>MES_EOD!AI7+MES_EOD!AJ7</f>
        <v>0</v>
      </c>
      <c r="L7">
        <f>NDMC_EOD!AI7+NDMC_EOD!AJ7</f>
        <v>6.67</v>
      </c>
      <c r="M7">
        <f>TPDDL_EOD!AI7+TPDDL_EOD!AJ7</f>
        <v>16.670000000000002</v>
      </c>
      <c r="N7">
        <f t="shared" si="0"/>
        <v>32</v>
      </c>
      <c r="O7" s="154">
        <f t="shared" si="1"/>
        <v>-1</v>
      </c>
      <c r="P7">
        <v>5.1634374999999997</v>
      </c>
      <c r="Q7">
        <v>3.2259375000000001</v>
      </c>
      <c r="R7">
        <v>0</v>
      </c>
      <c r="S7">
        <v>6.4615625000000003</v>
      </c>
      <c r="T7">
        <v>16.149062500000003</v>
      </c>
      <c r="U7" s="156">
        <f t="shared" si="2"/>
        <v>31.000000000000004</v>
      </c>
      <c r="V7" s="154">
        <f t="shared" si="3"/>
        <v>0</v>
      </c>
    </row>
    <row r="8" spans="1:22">
      <c r="A8" t="s">
        <v>50</v>
      </c>
      <c r="B8">
        <f>PPCL!D8</f>
        <v>187</v>
      </c>
      <c r="C8">
        <f>PPCL!E8</f>
        <v>0</v>
      </c>
      <c r="D8">
        <f>PPCL!O8</f>
        <v>31</v>
      </c>
      <c r="E8">
        <f>PPCL!P8</f>
        <v>0</v>
      </c>
      <c r="F8">
        <f t="shared" si="4"/>
        <v>187</v>
      </c>
      <c r="G8">
        <f t="shared" si="5"/>
        <v>31</v>
      </c>
      <c r="H8" s="154"/>
      <c r="I8">
        <f>BRPL_EOD!AI8+BRPL_EOD!AJ8</f>
        <v>5.33</v>
      </c>
      <c r="J8">
        <f>BYPL_EOD!AI8+BYPL_EOD!AJ8</f>
        <v>3.33</v>
      </c>
      <c r="K8">
        <f>MES_EOD!AI8+MES_EOD!AJ8</f>
        <v>0</v>
      </c>
      <c r="L8">
        <f>NDMC_EOD!AI8+NDMC_EOD!AJ8</f>
        <v>6.67</v>
      </c>
      <c r="M8">
        <f>TPDDL_EOD!AI8+TPDDL_EOD!AJ8</f>
        <v>16.670000000000002</v>
      </c>
      <c r="N8">
        <f t="shared" si="0"/>
        <v>32</v>
      </c>
      <c r="O8" s="154">
        <f t="shared" si="1"/>
        <v>-1</v>
      </c>
      <c r="P8">
        <v>5.1634374999999997</v>
      </c>
      <c r="Q8">
        <v>3.2259375000000001</v>
      </c>
      <c r="R8">
        <v>0</v>
      </c>
      <c r="S8">
        <v>6.4615625000000003</v>
      </c>
      <c r="T8">
        <v>16.149062500000003</v>
      </c>
      <c r="U8" s="156">
        <f t="shared" si="2"/>
        <v>31.000000000000004</v>
      </c>
      <c r="V8" s="154">
        <f t="shared" si="3"/>
        <v>0</v>
      </c>
    </row>
    <row r="9" spans="1:22">
      <c r="A9" t="s">
        <v>51</v>
      </c>
      <c r="B9">
        <f>PPCL!D9</f>
        <v>187</v>
      </c>
      <c r="C9">
        <f>PPCL!E9</f>
        <v>0</v>
      </c>
      <c r="D9">
        <f>PPCL!O9</f>
        <v>31</v>
      </c>
      <c r="E9">
        <f>PPCL!P9</f>
        <v>0</v>
      </c>
      <c r="F9">
        <f t="shared" si="4"/>
        <v>187</v>
      </c>
      <c r="G9">
        <f t="shared" si="5"/>
        <v>31</v>
      </c>
      <c r="H9" s="154"/>
      <c r="I9">
        <f>BRPL_EOD!AI9+BRPL_EOD!AJ9</f>
        <v>5.33</v>
      </c>
      <c r="J9">
        <f>BYPL_EOD!AI9+BYPL_EOD!AJ9</f>
        <v>3.33</v>
      </c>
      <c r="K9">
        <f>MES_EOD!AI9+MES_EOD!AJ9</f>
        <v>0</v>
      </c>
      <c r="L9">
        <f>NDMC_EOD!AI9+NDMC_EOD!AJ9</f>
        <v>6.67</v>
      </c>
      <c r="M9">
        <f>TPDDL_EOD!AI9+TPDDL_EOD!AJ9</f>
        <v>16.670000000000002</v>
      </c>
      <c r="N9">
        <f t="shared" si="0"/>
        <v>32</v>
      </c>
      <c r="O9" s="154">
        <f t="shared" si="1"/>
        <v>-1</v>
      </c>
      <c r="P9">
        <v>5.1634374999999997</v>
      </c>
      <c r="Q9">
        <v>3.2259375000000001</v>
      </c>
      <c r="R9">
        <v>0</v>
      </c>
      <c r="S9">
        <v>6.4615625000000003</v>
      </c>
      <c r="T9">
        <v>16.149062500000003</v>
      </c>
      <c r="U9" s="156">
        <f t="shared" si="2"/>
        <v>31.000000000000004</v>
      </c>
      <c r="V9" s="154">
        <f t="shared" si="3"/>
        <v>0</v>
      </c>
    </row>
    <row r="10" spans="1:22">
      <c r="A10" t="s">
        <v>52</v>
      </c>
      <c r="B10">
        <f>PPCL!D10</f>
        <v>187</v>
      </c>
      <c r="C10">
        <f>PPCL!E10</f>
        <v>0</v>
      </c>
      <c r="D10">
        <f>PPCL!O10</f>
        <v>31</v>
      </c>
      <c r="E10">
        <f>PPCL!P10</f>
        <v>0</v>
      </c>
      <c r="F10">
        <f t="shared" si="4"/>
        <v>187</v>
      </c>
      <c r="G10">
        <f t="shared" si="5"/>
        <v>31</v>
      </c>
      <c r="H10" s="154"/>
      <c r="I10">
        <f>BRPL_EOD!AI10+BRPL_EOD!AJ10</f>
        <v>5.33</v>
      </c>
      <c r="J10">
        <f>BYPL_EOD!AI10+BYPL_EOD!AJ10</f>
        <v>3.33</v>
      </c>
      <c r="K10">
        <f>MES_EOD!AI10+MES_EOD!AJ10</f>
        <v>0</v>
      </c>
      <c r="L10">
        <f>NDMC_EOD!AI10+NDMC_EOD!AJ10</f>
        <v>6.67</v>
      </c>
      <c r="M10">
        <f>TPDDL_EOD!AI10+TPDDL_EOD!AJ10</f>
        <v>16.670000000000002</v>
      </c>
      <c r="N10">
        <f t="shared" si="0"/>
        <v>32</v>
      </c>
      <c r="O10" s="154">
        <f t="shared" si="1"/>
        <v>-1</v>
      </c>
      <c r="P10">
        <v>5.1634374999999997</v>
      </c>
      <c r="Q10">
        <v>3.2259375000000001</v>
      </c>
      <c r="R10">
        <v>0</v>
      </c>
      <c r="S10">
        <v>6.4615625000000003</v>
      </c>
      <c r="T10">
        <v>16.149062500000003</v>
      </c>
      <c r="U10" s="156">
        <f t="shared" si="2"/>
        <v>31.000000000000004</v>
      </c>
      <c r="V10" s="154">
        <f t="shared" si="3"/>
        <v>0</v>
      </c>
    </row>
    <row r="11" spans="1:22">
      <c r="A11" t="s">
        <v>53</v>
      </c>
      <c r="B11">
        <f>PPCL!D11</f>
        <v>187</v>
      </c>
      <c r="C11">
        <f>PPCL!E11</f>
        <v>0</v>
      </c>
      <c r="D11">
        <f>PPCL!O11</f>
        <v>32</v>
      </c>
      <c r="E11">
        <f>PPCL!P11</f>
        <v>0</v>
      </c>
      <c r="F11">
        <f t="shared" si="4"/>
        <v>187</v>
      </c>
      <c r="G11">
        <f t="shared" si="5"/>
        <v>32</v>
      </c>
      <c r="H11" s="154"/>
      <c r="I11">
        <f>BRPL_EOD!AI11+BRPL_EOD!AJ11</f>
        <v>5.33</v>
      </c>
      <c r="J11">
        <f>BYPL_EOD!AI11+BYPL_EOD!AJ11</f>
        <v>3.33</v>
      </c>
      <c r="K11">
        <f>MES_EOD!AI11+MES_EOD!AJ11</f>
        <v>0</v>
      </c>
      <c r="L11">
        <f>NDMC_EOD!AI11+NDMC_EOD!AJ11</f>
        <v>6.67</v>
      </c>
      <c r="M11">
        <f>TPDDL_EOD!AI11+TPDDL_EOD!AJ11</f>
        <v>16.670000000000002</v>
      </c>
      <c r="N11">
        <f t="shared" si="0"/>
        <v>32</v>
      </c>
      <c r="O11" s="154">
        <f t="shared" si="1"/>
        <v>0</v>
      </c>
      <c r="P11">
        <v>5.33</v>
      </c>
      <c r="Q11">
        <v>3.33</v>
      </c>
      <c r="R11">
        <v>0</v>
      </c>
      <c r="S11">
        <v>6.67</v>
      </c>
      <c r="T11">
        <v>16.670000000000002</v>
      </c>
      <c r="U11" s="156">
        <f t="shared" si="2"/>
        <v>32</v>
      </c>
      <c r="V11" s="154">
        <f t="shared" si="3"/>
        <v>0</v>
      </c>
    </row>
    <row r="12" spans="1:22">
      <c r="A12" t="s">
        <v>54</v>
      </c>
      <c r="B12">
        <f>PPCL!D12</f>
        <v>187</v>
      </c>
      <c r="C12">
        <f>PPCL!E12</f>
        <v>0</v>
      </c>
      <c r="D12">
        <f>PPCL!O12</f>
        <v>32</v>
      </c>
      <c r="E12">
        <f>PPCL!P12</f>
        <v>0</v>
      </c>
      <c r="F12">
        <f t="shared" si="4"/>
        <v>187</v>
      </c>
      <c r="G12">
        <f t="shared" si="5"/>
        <v>32</v>
      </c>
      <c r="H12" s="154"/>
      <c r="I12">
        <f>BRPL_EOD!AI12+BRPL_EOD!AJ12</f>
        <v>5.33</v>
      </c>
      <c r="J12">
        <f>BYPL_EOD!AI12+BYPL_EOD!AJ12</f>
        <v>3.33</v>
      </c>
      <c r="K12">
        <f>MES_EOD!AI12+MES_EOD!AJ12</f>
        <v>0</v>
      </c>
      <c r="L12">
        <f>NDMC_EOD!AI12+NDMC_EOD!AJ12</f>
        <v>6.67</v>
      </c>
      <c r="M12">
        <f>TPDDL_EOD!AI12+TPDDL_EOD!AJ12</f>
        <v>16.670000000000002</v>
      </c>
      <c r="N12">
        <f t="shared" si="0"/>
        <v>32</v>
      </c>
      <c r="O12" s="154">
        <f t="shared" si="1"/>
        <v>0</v>
      </c>
      <c r="P12">
        <v>5.33</v>
      </c>
      <c r="Q12">
        <v>3.33</v>
      </c>
      <c r="R12">
        <v>0</v>
      </c>
      <c r="S12">
        <v>6.67</v>
      </c>
      <c r="T12">
        <v>16.670000000000002</v>
      </c>
      <c r="U12" s="156">
        <f t="shared" si="2"/>
        <v>32</v>
      </c>
      <c r="V12" s="154">
        <f t="shared" si="3"/>
        <v>0</v>
      </c>
    </row>
    <row r="13" spans="1:22">
      <c r="A13" t="s">
        <v>55</v>
      </c>
      <c r="B13">
        <f>PPCL!D13</f>
        <v>187</v>
      </c>
      <c r="C13">
        <f>PPCL!E13</f>
        <v>0</v>
      </c>
      <c r="D13">
        <f>PPCL!O13</f>
        <v>32</v>
      </c>
      <c r="E13">
        <f>PPCL!P13</f>
        <v>0</v>
      </c>
      <c r="F13">
        <f t="shared" si="4"/>
        <v>187</v>
      </c>
      <c r="G13">
        <f t="shared" si="5"/>
        <v>32</v>
      </c>
      <c r="H13" s="154"/>
      <c r="I13">
        <f>BRPL_EOD!AI13+BRPL_EOD!AJ13</f>
        <v>5.33</v>
      </c>
      <c r="J13">
        <f>BYPL_EOD!AI13+BYPL_EOD!AJ13</f>
        <v>3.33</v>
      </c>
      <c r="K13">
        <f>MES_EOD!AI13+MES_EOD!AJ13</f>
        <v>0</v>
      </c>
      <c r="L13">
        <f>NDMC_EOD!AI13+NDMC_EOD!AJ13</f>
        <v>6.67</v>
      </c>
      <c r="M13">
        <f>TPDDL_EOD!AI13+TPDDL_EOD!AJ13</f>
        <v>16.670000000000002</v>
      </c>
      <c r="N13">
        <f t="shared" si="0"/>
        <v>32</v>
      </c>
      <c r="O13" s="154">
        <f t="shared" si="1"/>
        <v>0</v>
      </c>
      <c r="P13">
        <v>5.33</v>
      </c>
      <c r="Q13">
        <v>3.33</v>
      </c>
      <c r="R13">
        <v>0</v>
      </c>
      <c r="S13">
        <v>6.67</v>
      </c>
      <c r="T13">
        <v>16.670000000000002</v>
      </c>
      <c r="U13" s="156">
        <f t="shared" si="2"/>
        <v>32</v>
      </c>
      <c r="V13" s="154">
        <f t="shared" si="3"/>
        <v>0</v>
      </c>
    </row>
    <row r="14" spans="1:22">
      <c r="A14" t="s">
        <v>56</v>
      </c>
      <c r="B14">
        <f>PPCL!D14</f>
        <v>187</v>
      </c>
      <c r="C14">
        <f>PPCL!E14</f>
        <v>0</v>
      </c>
      <c r="D14">
        <f>PPCL!O14</f>
        <v>32</v>
      </c>
      <c r="E14">
        <f>PPCL!P14</f>
        <v>0</v>
      </c>
      <c r="F14">
        <f t="shared" si="4"/>
        <v>187</v>
      </c>
      <c r="G14">
        <f t="shared" si="5"/>
        <v>32</v>
      </c>
      <c r="H14" s="154"/>
      <c r="I14">
        <f>BRPL_EOD!AI14+BRPL_EOD!AJ14</f>
        <v>5.33</v>
      </c>
      <c r="J14">
        <f>BYPL_EOD!AI14+BYPL_EOD!AJ14</f>
        <v>3.33</v>
      </c>
      <c r="K14">
        <f>MES_EOD!AI14+MES_EOD!AJ14</f>
        <v>0</v>
      </c>
      <c r="L14">
        <f>NDMC_EOD!AI14+NDMC_EOD!AJ14</f>
        <v>6.67</v>
      </c>
      <c r="M14">
        <f>TPDDL_EOD!AI14+TPDDL_EOD!AJ14</f>
        <v>16.670000000000002</v>
      </c>
      <c r="N14">
        <f t="shared" si="0"/>
        <v>32</v>
      </c>
      <c r="O14" s="154">
        <f t="shared" si="1"/>
        <v>0</v>
      </c>
      <c r="P14">
        <v>5.33</v>
      </c>
      <c r="Q14">
        <v>3.33</v>
      </c>
      <c r="R14">
        <v>0</v>
      </c>
      <c r="S14">
        <v>6.67</v>
      </c>
      <c r="T14">
        <v>16.670000000000002</v>
      </c>
      <c r="U14" s="156">
        <f t="shared" si="2"/>
        <v>32</v>
      </c>
      <c r="V14" s="154">
        <f t="shared" si="3"/>
        <v>0</v>
      </c>
    </row>
    <row r="15" spans="1:22">
      <c r="A15" t="s">
        <v>57</v>
      </c>
      <c r="B15">
        <f>PPCL!D15</f>
        <v>187</v>
      </c>
      <c r="C15">
        <f>PPCL!E15</f>
        <v>0</v>
      </c>
      <c r="D15">
        <f>PPCL!O15</f>
        <v>32</v>
      </c>
      <c r="E15">
        <f>PPCL!P15</f>
        <v>0</v>
      </c>
      <c r="F15">
        <f t="shared" si="4"/>
        <v>187</v>
      </c>
      <c r="G15">
        <f t="shared" si="5"/>
        <v>32</v>
      </c>
      <c r="H15" s="154"/>
      <c r="I15">
        <f>BRPL_EOD!AI15+BRPL_EOD!AJ15</f>
        <v>5.33</v>
      </c>
      <c r="J15">
        <f>BYPL_EOD!AI15+BYPL_EOD!AJ15</f>
        <v>3.33</v>
      </c>
      <c r="K15">
        <f>MES_EOD!AI15+MES_EOD!AJ15</f>
        <v>0</v>
      </c>
      <c r="L15">
        <f>NDMC_EOD!AI15+NDMC_EOD!AJ15</f>
        <v>6.67</v>
      </c>
      <c r="M15">
        <f>TPDDL_EOD!AI15+TPDDL_EOD!AJ15</f>
        <v>16.670000000000002</v>
      </c>
      <c r="N15">
        <f t="shared" si="0"/>
        <v>32</v>
      </c>
      <c r="O15" s="154">
        <f t="shared" si="1"/>
        <v>0</v>
      </c>
      <c r="P15">
        <v>5.33</v>
      </c>
      <c r="Q15">
        <v>3.33</v>
      </c>
      <c r="R15">
        <v>0</v>
      </c>
      <c r="S15">
        <v>6.67</v>
      </c>
      <c r="T15">
        <v>16.670000000000002</v>
      </c>
      <c r="U15" s="156">
        <f t="shared" si="2"/>
        <v>32</v>
      </c>
      <c r="V15" s="154">
        <f t="shared" si="3"/>
        <v>0</v>
      </c>
    </row>
    <row r="16" spans="1:22">
      <c r="A16" t="s">
        <v>58</v>
      </c>
      <c r="B16">
        <f>PPCL!D16</f>
        <v>187</v>
      </c>
      <c r="C16">
        <f>PPCL!E16</f>
        <v>0</v>
      </c>
      <c r="D16">
        <f>PPCL!O16</f>
        <v>32</v>
      </c>
      <c r="E16">
        <f>PPCL!P16</f>
        <v>0</v>
      </c>
      <c r="F16">
        <f t="shared" si="4"/>
        <v>187</v>
      </c>
      <c r="G16">
        <f t="shared" si="5"/>
        <v>32</v>
      </c>
      <c r="H16" s="154"/>
      <c r="I16">
        <f>BRPL_EOD!AI16+BRPL_EOD!AJ16</f>
        <v>4.79</v>
      </c>
      <c r="J16">
        <f>BYPL_EOD!AI16+BYPL_EOD!AJ16</f>
        <v>6.28</v>
      </c>
      <c r="K16">
        <f>MES_EOD!AI16+MES_EOD!AJ16</f>
        <v>0</v>
      </c>
      <c r="L16">
        <f>NDMC_EOD!AI16+NDMC_EOD!AJ16</f>
        <v>5.98</v>
      </c>
      <c r="M16">
        <f>TPDDL_EOD!AI16+TPDDL_EOD!AJ16</f>
        <v>14.95</v>
      </c>
      <c r="N16">
        <f t="shared" si="0"/>
        <v>32</v>
      </c>
      <c r="O16" s="154">
        <f t="shared" si="1"/>
        <v>0</v>
      </c>
      <c r="P16">
        <v>4.79</v>
      </c>
      <c r="Q16">
        <v>6.28</v>
      </c>
      <c r="R16">
        <v>0</v>
      </c>
      <c r="S16">
        <v>5.98</v>
      </c>
      <c r="T16">
        <v>14.95</v>
      </c>
      <c r="U16" s="156">
        <f t="shared" si="2"/>
        <v>32</v>
      </c>
      <c r="V16" s="154">
        <f t="shared" si="3"/>
        <v>0</v>
      </c>
    </row>
    <row r="17" spans="1:22">
      <c r="A17" t="s">
        <v>59</v>
      </c>
      <c r="B17">
        <f>PPCL!D17</f>
        <v>187</v>
      </c>
      <c r="C17">
        <f>PPCL!E17</f>
        <v>0</v>
      </c>
      <c r="D17">
        <f>PPCL!O17</f>
        <v>32</v>
      </c>
      <c r="E17">
        <f>PPCL!P17</f>
        <v>0</v>
      </c>
      <c r="F17">
        <f t="shared" si="4"/>
        <v>187</v>
      </c>
      <c r="G17">
        <f t="shared" si="5"/>
        <v>32</v>
      </c>
      <c r="H17" s="154"/>
      <c r="I17">
        <f>BRPL_EOD!AI17+BRPL_EOD!AJ17</f>
        <v>5.51</v>
      </c>
      <c r="J17">
        <f>BYPL_EOD!AI17+BYPL_EOD!AJ17</f>
        <v>2.41</v>
      </c>
      <c r="K17">
        <f>MES_EOD!AI17+MES_EOD!AJ17</f>
        <v>0</v>
      </c>
      <c r="L17">
        <f>NDMC_EOD!AI17+NDMC_EOD!AJ17</f>
        <v>6.88</v>
      </c>
      <c r="M17">
        <f>TPDDL_EOD!AI17+TPDDL_EOD!AJ17</f>
        <v>17.2</v>
      </c>
      <c r="N17">
        <f t="shared" si="0"/>
        <v>32</v>
      </c>
      <c r="O17" s="154">
        <f t="shared" si="1"/>
        <v>0</v>
      </c>
      <c r="P17">
        <v>5.51</v>
      </c>
      <c r="Q17">
        <v>2.41</v>
      </c>
      <c r="R17">
        <v>0</v>
      </c>
      <c r="S17">
        <v>6.88</v>
      </c>
      <c r="T17">
        <v>17.2</v>
      </c>
      <c r="U17" s="156">
        <f t="shared" si="2"/>
        <v>32</v>
      </c>
      <c r="V17" s="154">
        <f t="shared" si="3"/>
        <v>0</v>
      </c>
    </row>
    <row r="18" spans="1:22">
      <c r="A18" t="s">
        <v>60</v>
      </c>
      <c r="B18">
        <f>PPCL!D18</f>
        <v>187</v>
      </c>
      <c r="C18">
        <f>PPCL!E18</f>
        <v>0</v>
      </c>
      <c r="D18">
        <f>PPCL!O18</f>
        <v>32</v>
      </c>
      <c r="E18">
        <f>PPCL!P18</f>
        <v>0</v>
      </c>
      <c r="F18">
        <f t="shared" si="4"/>
        <v>187</v>
      </c>
      <c r="G18">
        <f t="shared" si="5"/>
        <v>32</v>
      </c>
      <c r="H18" s="154"/>
      <c r="I18">
        <f>BRPL_EOD!AI18+BRPL_EOD!AJ18</f>
        <v>5.51</v>
      </c>
      <c r="J18">
        <f>BYPL_EOD!AI18+BYPL_EOD!AJ18</f>
        <v>2.41</v>
      </c>
      <c r="K18">
        <f>MES_EOD!AI18+MES_EOD!AJ18</f>
        <v>0</v>
      </c>
      <c r="L18">
        <f>NDMC_EOD!AI18+NDMC_EOD!AJ18</f>
        <v>6.88</v>
      </c>
      <c r="M18">
        <f>TPDDL_EOD!AI18+TPDDL_EOD!AJ18</f>
        <v>17.2</v>
      </c>
      <c r="N18">
        <f t="shared" si="0"/>
        <v>32</v>
      </c>
      <c r="O18" s="154">
        <f t="shared" si="1"/>
        <v>0</v>
      </c>
      <c r="P18">
        <v>5.51</v>
      </c>
      <c r="Q18">
        <v>2.41</v>
      </c>
      <c r="R18">
        <v>0</v>
      </c>
      <c r="S18">
        <v>6.88</v>
      </c>
      <c r="T18">
        <v>17.2</v>
      </c>
      <c r="U18" s="156">
        <f t="shared" si="2"/>
        <v>32</v>
      </c>
      <c r="V18" s="154">
        <f t="shared" si="3"/>
        <v>0</v>
      </c>
    </row>
    <row r="19" spans="1:22">
      <c r="A19" t="s">
        <v>61</v>
      </c>
      <c r="B19">
        <f>PPCL!D19</f>
        <v>187</v>
      </c>
      <c r="C19">
        <f>PPCL!E19</f>
        <v>0</v>
      </c>
      <c r="D19">
        <f>PPCL!O19</f>
        <v>34</v>
      </c>
      <c r="E19">
        <f>PPCL!P19</f>
        <v>0</v>
      </c>
      <c r="F19">
        <f t="shared" si="4"/>
        <v>187</v>
      </c>
      <c r="G19">
        <f t="shared" si="5"/>
        <v>34</v>
      </c>
      <c r="H19" s="154"/>
      <c r="I19">
        <f>BRPL_EOD!AI19+BRPL_EOD!AJ19</f>
        <v>5.82</v>
      </c>
      <c r="J19">
        <f>BYPL_EOD!AI19+BYPL_EOD!AJ19</f>
        <v>2.71</v>
      </c>
      <c r="K19">
        <f>MES_EOD!AI19+MES_EOD!AJ19</f>
        <v>0</v>
      </c>
      <c r="L19">
        <f>NDMC_EOD!AI19+NDMC_EOD!AJ19</f>
        <v>7.28</v>
      </c>
      <c r="M19">
        <f>TPDDL_EOD!AI19+TPDDL_EOD!AJ19</f>
        <v>18.190000000000001</v>
      </c>
      <c r="N19">
        <f t="shared" si="0"/>
        <v>34</v>
      </c>
      <c r="O19" s="154">
        <f t="shared" si="1"/>
        <v>0</v>
      </c>
      <c r="P19">
        <v>5.82</v>
      </c>
      <c r="Q19">
        <v>2.71</v>
      </c>
      <c r="R19">
        <v>0</v>
      </c>
      <c r="S19">
        <v>7.28</v>
      </c>
      <c r="T19">
        <v>18.190000000000001</v>
      </c>
      <c r="U19" s="156">
        <f t="shared" si="2"/>
        <v>34</v>
      </c>
      <c r="V19" s="154">
        <f t="shared" si="3"/>
        <v>0</v>
      </c>
    </row>
    <row r="20" spans="1:22">
      <c r="A20" t="s">
        <v>62</v>
      </c>
      <c r="B20">
        <f>PPCL!D20</f>
        <v>187</v>
      </c>
      <c r="C20">
        <f>PPCL!E20</f>
        <v>0</v>
      </c>
      <c r="D20">
        <f>PPCL!O20</f>
        <v>34</v>
      </c>
      <c r="E20">
        <f>PPCL!P20</f>
        <v>0</v>
      </c>
      <c r="F20">
        <f t="shared" si="4"/>
        <v>187</v>
      </c>
      <c r="G20">
        <f t="shared" si="5"/>
        <v>34</v>
      </c>
      <c r="H20" s="154"/>
      <c r="I20">
        <f>BRPL_EOD!AI20+BRPL_EOD!AJ20</f>
        <v>5.82</v>
      </c>
      <c r="J20">
        <f>BYPL_EOD!AI20+BYPL_EOD!AJ20</f>
        <v>2.71</v>
      </c>
      <c r="K20">
        <f>MES_EOD!AI20+MES_EOD!AJ20</f>
        <v>0</v>
      </c>
      <c r="L20">
        <f>NDMC_EOD!AI20+NDMC_EOD!AJ20</f>
        <v>7.28</v>
      </c>
      <c r="M20">
        <f>TPDDL_EOD!AI20+TPDDL_EOD!AJ20</f>
        <v>18.190000000000001</v>
      </c>
      <c r="N20">
        <f t="shared" si="0"/>
        <v>34</v>
      </c>
      <c r="O20" s="154">
        <f t="shared" si="1"/>
        <v>0</v>
      </c>
      <c r="P20">
        <v>5.82</v>
      </c>
      <c r="Q20">
        <v>2.71</v>
      </c>
      <c r="R20">
        <v>0</v>
      </c>
      <c r="S20">
        <v>7.28</v>
      </c>
      <c r="T20">
        <v>18.190000000000001</v>
      </c>
      <c r="U20" s="156">
        <f t="shared" si="2"/>
        <v>34</v>
      </c>
      <c r="V20" s="154">
        <f t="shared" si="3"/>
        <v>0</v>
      </c>
    </row>
    <row r="21" spans="1:22">
      <c r="A21" t="s">
        <v>63</v>
      </c>
      <c r="B21">
        <f>PPCL!D21</f>
        <v>187</v>
      </c>
      <c r="C21">
        <f>PPCL!E21</f>
        <v>0</v>
      </c>
      <c r="D21">
        <f>PPCL!O21</f>
        <v>34</v>
      </c>
      <c r="E21">
        <f>PPCL!P21</f>
        <v>0</v>
      </c>
      <c r="F21">
        <f t="shared" si="4"/>
        <v>187</v>
      </c>
      <c r="G21">
        <f t="shared" si="5"/>
        <v>34</v>
      </c>
      <c r="H21" s="154"/>
      <c r="I21">
        <f>BRPL_EOD!AI21+BRPL_EOD!AJ21</f>
        <v>5.82</v>
      </c>
      <c r="J21">
        <f>BYPL_EOD!AI21+BYPL_EOD!AJ21</f>
        <v>2.71</v>
      </c>
      <c r="K21">
        <f>MES_EOD!AI21+MES_EOD!AJ21</f>
        <v>0</v>
      </c>
      <c r="L21">
        <f>NDMC_EOD!AI21+NDMC_EOD!AJ21</f>
        <v>7.28</v>
      </c>
      <c r="M21">
        <f>TPDDL_EOD!AI21+TPDDL_EOD!AJ21</f>
        <v>18.190000000000001</v>
      </c>
      <c r="N21">
        <f t="shared" si="0"/>
        <v>34</v>
      </c>
      <c r="O21" s="154">
        <f t="shared" si="1"/>
        <v>0</v>
      </c>
      <c r="P21">
        <v>5.82</v>
      </c>
      <c r="Q21">
        <v>2.71</v>
      </c>
      <c r="R21">
        <v>0</v>
      </c>
      <c r="S21">
        <v>7.28</v>
      </c>
      <c r="T21">
        <v>18.190000000000001</v>
      </c>
      <c r="U21" s="156">
        <f t="shared" si="2"/>
        <v>34</v>
      </c>
      <c r="V21" s="154">
        <f t="shared" si="3"/>
        <v>0</v>
      </c>
    </row>
    <row r="22" spans="1:22">
      <c r="A22" t="s">
        <v>64</v>
      </c>
      <c r="B22">
        <f>PPCL!D22</f>
        <v>187</v>
      </c>
      <c r="C22">
        <f>PPCL!E22</f>
        <v>0</v>
      </c>
      <c r="D22">
        <f>PPCL!O22</f>
        <v>34</v>
      </c>
      <c r="E22">
        <f>PPCL!P22</f>
        <v>0</v>
      </c>
      <c r="F22">
        <f t="shared" si="4"/>
        <v>187</v>
      </c>
      <c r="G22">
        <f t="shared" si="5"/>
        <v>34</v>
      </c>
      <c r="H22" s="154"/>
      <c r="I22">
        <f>BRPL_EOD!AI22+BRPL_EOD!AJ22</f>
        <v>5.82</v>
      </c>
      <c r="J22">
        <f>BYPL_EOD!AI22+BYPL_EOD!AJ22</f>
        <v>2.71</v>
      </c>
      <c r="K22">
        <f>MES_EOD!AI22+MES_EOD!AJ22</f>
        <v>0</v>
      </c>
      <c r="L22">
        <f>NDMC_EOD!AI22+NDMC_EOD!AJ22</f>
        <v>7.28</v>
      </c>
      <c r="M22">
        <f>TPDDL_EOD!AI22+TPDDL_EOD!AJ22</f>
        <v>18.190000000000001</v>
      </c>
      <c r="N22">
        <f t="shared" si="0"/>
        <v>34</v>
      </c>
      <c r="O22" s="154">
        <f t="shared" si="1"/>
        <v>0</v>
      </c>
      <c r="P22">
        <v>5.82</v>
      </c>
      <c r="Q22">
        <v>2.71</v>
      </c>
      <c r="R22">
        <v>0</v>
      </c>
      <c r="S22">
        <v>7.28</v>
      </c>
      <c r="T22">
        <v>18.190000000000001</v>
      </c>
      <c r="U22" s="156">
        <f t="shared" si="2"/>
        <v>34</v>
      </c>
      <c r="V22" s="154">
        <f t="shared" si="3"/>
        <v>0</v>
      </c>
    </row>
    <row r="23" spans="1:22">
      <c r="A23" t="s">
        <v>65</v>
      </c>
      <c r="B23">
        <f>PPCL!D23</f>
        <v>187</v>
      </c>
      <c r="C23">
        <f>PPCL!E23</f>
        <v>0</v>
      </c>
      <c r="D23">
        <f>PPCL!O23</f>
        <v>34</v>
      </c>
      <c r="E23">
        <f>PPCL!P23</f>
        <v>0</v>
      </c>
      <c r="F23">
        <f t="shared" si="4"/>
        <v>187</v>
      </c>
      <c r="G23">
        <f t="shared" si="5"/>
        <v>34</v>
      </c>
      <c r="H23" s="154"/>
      <c r="I23">
        <f>BRPL_EOD!AI23+BRPL_EOD!AJ23</f>
        <v>5.82</v>
      </c>
      <c r="J23">
        <f>BYPL_EOD!AI23+BYPL_EOD!AJ23</f>
        <v>2.71</v>
      </c>
      <c r="K23">
        <f>MES_EOD!AI23+MES_EOD!AJ23</f>
        <v>0</v>
      </c>
      <c r="L23">
        <f>NDMC_EOD!AI23+NDMC_EOD!AJ23</f>
        <v>7.28</v>
      </c>
      <c r="M23">
        <f>TPDDL_EOD!AI23+TPDDL_EOD!AJ23</f>
        <v>18.190000000000001</v>
      </c>
      <c r="N23">
        <f t="shared" si="0"/>
        <v>34</v>
      </c>
      <c r="O23" s="154">
        <f t="shared" si="1"/>
        <v>0</v>
      </c>
      <c r="P23">
        <v>5.82</v>
      </c>
      <c r="Q23">
        <v>2.71</v>
      </c>
      <c r="R23">
        <v>0</v>
      </c>
      <c r="S23">
        <v>7.28</v>
      </c>
      <c r="T23">
        <v>18.190000000000001</v>
      </c>
      <c r="U23" s="156">
        <f t="shared" si="2"/>
        <v>34</v>
      </c>
      <c r="V23" s="154">
        <f t="shared" si="3"/>
        <v>0</v>
      </c>
    </row>
    <row r="24" spans="1:22">
      <c r="A24" t="s">
        <v>66</v>
      </c>
      <c r="B24">
        <f>PPCL!D24</f>
        <v>187</v>
      </c>
      <c r="C24">
        <f>PPCL!E24</f>
        <v>0</v>
      </c>
      <c r="D24">
        <f>PPCL!O24</f>
        <v>34</v>
      </c>
      <c r="E24">
        <f>PPCL!P24</f>
        <v>0</v>
      </c>
      <c r="F24">
        <f t="shared" si="4"/>
        <v>187</v>
      </c>
      <c r="G24">
        <f t="shared" si="5"/>
        <v>34</v>
      </c>
      <c r="H24" s="154"/>
      <c r="I24">
        <f>BRPL_EOD!AI24+BRPL_EOD!AJ24</f>
        <v>5.82</v>
      </c>
      <c r="J24">
        <f>BYPL_EOD!AI24+BYPL_EOD!AJ24</f>
        <v>2.71</v>
      </c>
      <c r="K24">
        <f>MES_EOD!AI24+MES_EOD!AJ24</f>
        <v>0</v>
      </c>
      <c r="L24">
        <f>NDMC_EOD!AI24+NDMC_EOD!AJ24</f>
        <v>7.28</v>
      </c>
      <c r="M24">
        <f>TPDDL_EOD!AI24+TPDDL_EOD!AJ24</f>
        <v>18.190000000000001</v>
      </c>
      <c r="N24">
        <f t="shared" si="0"/>
        <v>34</v>
      </c>
      <c r="O24" s="154">
        <f t="shared" si="1"/>
        <v>0</v>
      </c>
      <c r="P24">
        <v>5.82</v>
      </c>
      <c r="Q24">
        <v>2.71</v>
      </c>
      <c r="R24">
        <v>0</v>
      </c>
      <c r="S24">
        <v>7.28</v>
      </c>
      <c r="T24">
        <v>18.190000000000001</v>
      </c>
      <c r="U24" s="156">
        <f t="shared" si="2"/>
        <v>34</v>
      </c>
      <c r="V24" s="154">
        <f t="shared" si="3"/>
        <v>0</v>
      </c>
    </row>
    <row r="25" spans="1:22">
      <c r="A25" t="s">
        <v>67</v>
      </c>
      <c r="B25">
        <f>PPCL!D25</f>
        <v>187</v>
      </c>
      <c r="C25">
        <f>PPCL!E25</f>
        <v>0</v>
      </c>
      <c r="D25">
        <f>PPCL!O25</f>
        <v>34</v>
      </c>
      <c r="E25">
        <f>PPCL!P25</f>
        <v>0</v>
      </c>
      <c r="F25">
        <f t="shared" si="4"/>
        <v>187</v>
      </c>
      <c r="G25">
        <f t="shared" si="5"/>
        <v>34</v>
      </c>
      <c r="H25" s="154"/>
      <c r="I25">
        <f>BRPL_EOD!AI25+BRPL_EOD!AJ25</f>
        <v>5.82</v>
      </c>
      <c r="J25">
        <f>BYPL_EOD!AI25+BYPL_EOD!AJ25</f>
        <v>2.71</v>
      </c>
      <c r="K25">
        <f>MES_EOD!AI25+MES_EOD!AJ25</f>
        <v>0</v>
      </c>
      <c r="L25">
        <f>NDMC_EOD!AI25+NDMC_EOD!AJ25</f>
        <v>7.28</v>
      </c>
      <c r="M25">
        <f>TPDDL_EOD!AI25+TPDDL_EOD!AJ25</f>
        <v>18.190000000000001</v>
      </c>
      <c r="N25">
        <f t="shared" si="0"/>
        <v>34</v>
      </c>
      <c r="O25" s="154">
        <f t="shared" si="1"/>
        <v>0</v>
      </c>
      <c r="P25">
        <v>5.82</v>
      </c>
      <c r="Q25">
        <v>2.71</v>
      </c>
      <c r="R25">
        <v>0</v>
      </c>
      <c r="S25">
        <v>7.28</v>
      </c>
      <c r="T25">
        <v>18.190000000000001</v>
      </c>
      <c r="U25" s="156">
        <f t="shared" si="2"/>
        <v>34</v>
      </c>
      <c r="V25" s="154">
        <f t="shared" si="3"/>
        <v>0</v>
      </c>
    </row>
    <row r="26" spans="1:22">
      <c r="A26" t="s">
        <v>68</v>
      </c>
      <c r="B26">
        <f>PPCL!D26</f>
        <v>187</v>
      </c>
      <c r="C26">
        <f>PPCL!E26</f>
        <v>0</v>
      </c>
      <c r="D26">
        <f>PPCL!O26</f>
        <v>34</v>
      </c>
      <c r="E26">
        <f>PPCL!P26</f>
        <v>0</v>
      </c>
      <c r="F26">
        <f t="shared" si="4"/>
        <v>187</v>
      </c>
      <c r="G26">
        <f t="shared" si="5"/>
        <v>34</v>
      </c>
      <c r="H26" s="154"/>
      <c r="I26">
        <f>BRPL_EOD!AI26+BRPL_EOD!AJ26</f>
        <v>5.82</v>
      </c>
      <c r="J26">
        <f>BYPL_EOD!AI26+BYPL_EOD!AJ26</f>
        <v>2.71</v>
      </c>
      <c r="K26">
        <f>MES_EOD!AI26+MES_EOD!AJ26</f>
        <v>0</v>
      </c>
      <c r="L26">
        <f>NDMC_EOD!AI26+NDMC_EOD!AJ26</f>
        <v>7.28</v>
      </c>
      <c r="M26">
        <f>TPDDL_EOD!AI26+TPDDL_EOD!AJ26</f>
        <v>18.190000000000001</v>
      </c>
      <c r="N26">
        <f t="shared" si="0"/>
        <v>34</v>
      </c>
      <c r="O26" s="154">
        <f t="shared" si="1"/>
        <v>0</v>
      </c>
      <c r="P26">
        <v>5.82</v>
      </c>
      <c r="Q26">
        <v>2.71</v>
      </c>
      <c r="R26">
        <v>0</v>
      </c>
      <c r="S26">
        <v>7.28</v>
      </c>
      <c r="T26">
        <v>18.190000000000001</v>
      </c>
      <c r="U26" s="156">
        <f t="shared" si="2"/>
        <v>34</v>
      </c>
      <c r="V26" s="154">
        <f t="shared" si="3"/>
        <v>0</v>
      </c>
    </row>
    <row r="27" spans="1:22">
      <c r="A27" t="s">
        <v>69</v>
      </c>
      <c r="B27">
        <f>PPCL!D27</f>
        <v>187</v>
      </c>
      <c r="C27">
        <f>PPCL!E27</f>
        <v>0</v>
      </c>
      <c r="D27">
        <f>PPCL!O27</f>
        <v>34</v>
      </c>
      <c r="E27">
        <f>PPCL!P27</f>
        <v>0</v>
      </c>
      <c r="F27">
        <f t="shared" si="4"/>
        <v>187</v>
      </c>
      <c r="G27">
        <f t="shared" si="5"/>
        <v>34</v>
      </c>
      <c r="H27" s="154"/>
      <c r="I27">
        <f>BRPL_EOD!AI27+BRPL_EOD!AJ27</f>
        <v>5.31</v>
      </c>
      <c r="J27">
        <f>BYPL_EOD!AI27+BYPL_EOD!AJ27</f>
        <v>2.4700000000000002</v>
      </c>
      <c r="K27">
        <f>MES_EOD!AI27+MES_EOD!AJ27</f>
        <v>0</v>
      </c>
      <c r="L27">
        <f>NDMC_EOD!AI27+NDMC_EOD!AJ27</f>
        <v>6.64</v>
      </c>
      <c r="M27">
        <f>TPDDL_EOD!AI27+TPDDL_EOD!AJ27</f>
        <v>16.59</v>
      </c>
      <c r="N27">
        <f t="shared" si="0"/>
        <v>31.009999999999998</v>
      </c>
      <c r="O27" s="154">
        <f t="shared" si="1"/>
        <v>2.990000000000002</v>
      </c>
      <c r="P27">
        <v>5.8219929055143504</v>
      </c>
      <c r="Q27">
        <v>2.7081586584972595</v>
      </c>
      <c r="R27">
        <v>0</v>
      </c>
      <c r="S27">
        <v>7.2802321831667207</v>
      </c>
      <c r="T27">
        <v>18.189616252821672</v>
      </c>
      <c r="U27" s="156">
        <f t="shared" si="2"/>
        <v>34</v>
      </c>
      <c r="V27" s="154">
        <f t="shared" si="3"/>
        <v>0</v>
      </c>
    </row>
    <row r="28" spans="1:22">
      <c r="A28" t="s">
        <v>70</v>
      </c>
      <c r="B28">
        <f>PPCL!D28</f>
        <v>187</v>
      </c>
      <c r="C28">
        <f>PPCL!E28</f>
        <v>0</v>
      </c>
      <c r="D28">
        <f>PPCL!O28</f>
        <v>34</v>
      </c>
      <c r="E28">
        <f>PPCL!P28</f>
        <v>0</v>
      </c>
      <c r="F28">
        <f t="shared" si="4"/>
        <v>187</v>
      </c>
      <c r="G28">
        <f t="shared" si="5"/>
        <v>34</v>
      </c>
      <c r="H28" s="154"/>
      <c r="I28">
        <f>BRPL_EOD!AI28+BRPL_EOD!AJ28</f>
        <v>5.31</v>
      </c>
      <c r="J28">
        <f>BYPL_EOD!AI28+BYPL_EOD!AJ28</f>
        <v>2.4700000000000002</v>
      </c>
      <c r="K28">
        <f>MES_EOD!AI28+MES_EOD!AJ28</f>
        <v>0</v>
      </c>
      <c r="L28">
        <f>NDMC_EOD!AI28+NDMC_EOD!AJ28</f>
        <v>6.64</v>
      </c>
      <c r="M28">
        <f>TPDDL_EOD!AI28+TPDDL_EOD!AJ28</f>
        <v>16.59</v>
      </c>
      <c r="N28">
        <f t="shared" si="0"/>
        <v>31.009999999999998</v>
      </c>
      <c r="O28" s="154">
        <f t="shared" si="1"/>
        <v>2.990000000000002</v>
      </c>
      <c r="P28">
        <v>5.8219929055143504</v>
      </c>
      <c r="Q28">
        <v>2.7081586584972595</v>
      </c>
      <c r="R28">
        <v>0</v>
      </c>
      <c r="S28">
        <v>7.2802321831667207</v>
      </c>
      <c r="T28">
        <v>18.189616252821672</v>
      </c>
      <c r="U28" s="156">
        <f t="shared" si="2"/>
        <v>34</v>
      </c>
      <c r="V28" s="154">
        <f t="shared" si="3"/>
        <v>0</v>
      </c>
    </row>
    <row r="29" spans="1:22">
      <c r="A29" t="s">
        <v>71</v>
      </c>
      <c r="B29">
        <f>PPCL!D29</f>
        <v>187</v>
      </c>
      <c r="C29">
        <f>PPCL!E29</f>
        <v>0</v>
      </c>
      <c r="D29">
        <f>PPCL!O29</f>
        <v>34</v>
      </c>
      <c r="E29">
        <f>PPCL!P29</f>
        <v>0</v>
      </c>
      <c r="F29">
        <f t="shared" si="4"/>
        <v>187</v>
      </c>
      <c r="G29">
        <f t="shared" si="5"/>
        <v>34</v>
      </c>
      <c r="H29" s="154"/>
      <c r="I29">
        <f>BRPL_EOD!AI29+BRPL_EOD!AJ29</f>
        <v>5.31</v>
      </c>
      <c r="J29">
        <f>BYPL_EOD!AI29+BYPL_EOD!AJ29</f>
        <v>2.4700000000000002</v>
      </c>
      <c r="K29">
        <f>MES_EOD!AI29+MES_EOD!AJ29</f>
        <v>0</v>
      </c>
      <c r="L29">
        <f>NDMC_EOD!AI29+NDMC_EOD!AJ29</f>
        <v>6.64</v>
      </c>
      <c r="M29">
        <f>TPDDL_EOD!AI29+TPDDL_EOD!AJ29</f>
        <v>16.59</v>
      </c>
      <c r="N29">
        <f t="shared" si="0"/>
        <v>31.009999999999998</v>
      </c>
      <c r="O29" s="154">
        <f t="shared" si="1"/>
        <v>2.990000000000002</v>
      </c>
      <c r="P29">
        <v>5.8219929055143504</v>
      </c>
      <c r="Q29">
        <v>2.7081586584972595</v>
      </c>
      <c r="R29">
        <v>0</v>
      </c>
      <c r="S29">
        <v>7.2802321831667207</v>
      </c>
      <c r="T29">
        <v>18.189616252821672</v>
      </c>
      <c r="U29" s="156">
        <f t="shared" si="2"/>
        <v>34</v>
      </c>
      <c r="V29" s="154">
        <f t="shared" si="3"/>
        <v>0</v>
      </c>
    </row>
    <row r="30" spans="1:22">
      <c r="A30" t="s">
        <v>72</v>
      </c>
      <c r="B30">
        <f>PPCL!D30</f>
        <v>187</v>
      </c>
      <c r="C30">
        <f>PPCL!E30</f>
        <v>0</v>
      </c>
      <c r="D30">
        <f>PPCL!O30</f>
        <v>34</v>
      </c>
      <c r="E30">
        <f>PPCL!P30</f>
        <v>0</v>
      </c>
      <c r="F30">
        <f t="shared" si="4"/>
        <v>187</v>
      </c>
      <c r="G30">
        <f t="shared" si="5"/>
        <v>34</v>
      </c>
      <c r="H30" s="154"/>
      <c r="I30">
        <f>BRPL_EOD!AI30+BRPL_EOD!AJ30</f>
        <v>5.31</v>
      </c>
      <c r="J30">
        <f>BYPL_EOD!AI30+BYPL_EOD!AJ30</f>
        <v>2.4700000000000002</v>
      </c>
      <c r="K30">
        <f>MES_EOD!AI30+MES_EOD!AJ30</f>
        <v>0</v>
      </c>
      <c r="L30">
        <f>NDMC_EOD!AI30+NDMC_EOD!AJ30</f>
        <v>6.64</v>
      </c>
      <c r="M30">
        <f>TPDDL_EOD!AI30+TPDDL_EOD!AJ30</f>
        <v>16.59</v>
      </c>
      <c r="N30">
        <f t="shared" si="0"/>
        <v>31.009999999999998</v>
      </c>
      <c r="O30" s="154">
        <f t="shared" si="1"/>
        <v>2.990000000000002</v>
      </c>
      <c r="P30">
        <v>5.8219929055143504</v>
      </c>
      <c r="Q30">
        <v>2.7081586584972595</v>
      </c>
      <c r="R30">
        <v>0</v>
      </c>
      <c r="S30">
        <v>7.2802321831667207</v>
      </c>
      <c r="T30">
        <v>18.189616252821672</v>
      </c>
      <c r="U30" s="156">
        <f t="shared" si="2"/>
        <v>34</v>
      </c>
      <c r="V30" s="154">
        <f t="shared" si="3"/>
        <v>0</v>
      </c>
    </row>
    <row r="31" spans="1:22">
      <c r="A31" t="s">
        <v>73</v>
      </c>
      <c r="B31">
        <f>PPCL!D31</f>
        <v>187</v>
      </c>
      <c r="C31">
        <f>PPCL!E31</f>
        <v>0</v>
      </c>
      <c r="D31">
        <f>PPCL!O31</f>
        <v>31</v>
      </c>
      <c r="E31">
        <f>PPCL!P31</f>
        <v>0</v>
      </c>
      <c r="F31">
        <f t="shared" si="4"/>
        <v>187</v>
      </c>
      <c r="G31">
        <f t="shared" si="5"/>
        <v>31</v>
      </c>
      <c r="H31" s="154"/>
      <c r="I31">
        <f>BRPL_EOD!AI31+BRPL_EOD!AJ31</f>
        <v>5.31</v>
      </c>
      <c r="J31">
        <f>BYPL_EOD!AI31+BYPL_EOD!AJ31</f>
        <v>2.4700000000000002</v>
      </c>
      <c r="K31">
        <f>MES_EOD!AI31+MES_EOD!AJ31</f>
        <v>0</v>
      </c>
      <c r="L31">
        <f>NDMC_EOD!AI31+NDMC_EOD!AJ31</f>
        <v>6.64</v>
      </c>
      <c r="M31">
        <f>TPDDL_EOD!AI31+TPDDL_EOD!AJ31</f>
        <v>16.59</v>
      </c>
      <c r="N31">
        <f t="shared" si="0"/>
        <v>31.009999999999998</v>
      </c>
      <c r="O31" s="154">
        <f t="shared" si="1"/>
        <v>-9.9999999999980105E-3</v>
      </c>
      <c r="P31">
        <v>5.3082876491454369</v>
      </c>
      <c r="Q31">
        <v>2.4692034827475013</v>
      </c>
      <c r="R31">
        <v>0</v>
      </c>
      <c r="S31">
        <v>6.637858755240245</v>
      </c>
      <c r="T31">
        <v>16.584650112866818</v>
      </c>
      <c r="U31" s="156">
        <f t="shared" si="2"/>
        <v>31</v>
      </c>
      <c r="V31" s="154">
        <f t="shared" si="3"/>
        <v>0</v>
      </c>
    </row>
    <row r="32" spans="1:22">
      <c r="A32" t="s">
        <v>74</v>
      </c>
      <c r="B32">
        <f>PPCL!D32</f>
        <v>187</v>
      </c>
      <c r="C32">
        <f>PPCL!E32</f>
        <v>0</v>
      </c>
      <c r="D32">
        <f>PPCL!O32</f>
        <v>31</v>
      </c>
      <c r="E32">
        <f>PPCL!P32</f>
        <v>0</v>
      </c>
      <c r="F32">
        <f t="shared" si="4"/>
        <v>187</v>
      </c>
      <c r="G32">
        <f t="shared" si="5"/>
        <v>31</v>
      </c>
      <c r="H32" s="154"/>
      <c r="I32">
        <f>BRPL_EOD!AI32+BRPL_EOD!AJ32</f>
        <v>5.31</v>
      </c>
      <c r="J32">
        <f>BYPL_EOD!AI32+BYPL_EOD!AJ32</f>
        <v>2.4700000000000002</v>
      </c>
      <c r="K32">
        <f>MES_EOD!AI32+MES_EOD!AJ32</f>
        <v>0</v>
      </c>
      <c r="L32">
        <f>NDMC_EOD!AI32+NDMC_EOD!AJ32</f>
        <v>6.64</v>
      </c>
      <c r="M32">
        <f>TPDDL_EOD!AI32+TPDDL_EOD!AJ32</f>
        <v>16.59</v>
      </c>
      <c r="N32">
        <f t="shared" si="0"/>
        <v>31.009999999999998</v>
      </c>
      <c r="O32" s="154">
        <f t="shared" si="1"/>
        <v>-9.9999999999980105E-3</v>
      </c>
      <c r="P32">
        <v>5.3082876491454369</v>
      </c>
      <c r="Q32">
        <v>2.4692034827475013</v>
      </c>
      <c r="R32">
        <v>0</v>
      </c>
      <c r="S32">
        <v>6.637858755240245</v>
      </c>
      <c r="T32">
        <v>16.584650112866818</v>
      </c>
      <c r="U32" s="156">
        <f t="shared" si="2"/>
        <v>31</v>
      </c>
      <c r="V32" s="154">
        <f t="shared" si="3"/>
        <v>0</v>
      </c>
    </row>
    <row r="33" spans="1:22">
      <c r="A33" t="s">
        <v>75</v>
      </c>
      <c r="B33">
        <f>PPCL!D33</f>
        <v>187</v>
      </c>
      <c r="C33">
        <f>PPCL!E33</f>
        <v>0</v>
      </c>
      <c r="D33">
        <f>PPCL!O33</f>
        <v>31</v>
      </c>
      <c r="E33">
        <f>PPCL!P33</f>
        <v>0</v>
      </c>
      <c r="F33">
        <f t="shared" si="4"/>
        <v>187</v>
      </c>
      <c r="G33">
        <f t="shared" si="5"/>
        <v>31</v>
      </c>
      <c r="H33" s="154"/>
      <c r="I33">
        <f>BRPL_EOD!AI33+BRPL_EOD!AJ33</f>
        <v>5.31</v>
      </c>
      <c r="J33">
        <f>BYPL_EOD!AI33+BYPL_EOD!AJ33</f>
        <v>2.4700000000000002</v>
      </c>
      <c r="K33">
        <f>MES_EOD!AI33+MES_EOD!AJ33</f>
        <v>0</v>
      </c>
      <c r="L33">
        <f>NDMC_EOD!AI33+NDMC_EOD!AJ33</f>
        <v>6.64</v>
      </c>
      <c r="M33">
        <f>TPDDL_EOD!AI33+TPDDL_EOD!AJ33</f>
        <v>16.59</v>
      </c>
      <c r="N33">
        <f t="shared" si="0"/>
        <v>31.009999999999998</v>
      </c>
      <c r="O33" s="154">
        <f t="shared" si="1"/>
        <v>-9.9999999999980105E-3</v>
      </c>
      <c r="P33">
        <v>5.3082876491454369</v>
      </c>
      <c r="Q33">
        <v>2.4692034827475013</v>
      </c>
      <c r="R33">
        <v>0</v>
      </c>
      <c r="S33">
        <v>6.637858755240245</v>
      </c>
      <c r="T33">
        <v>16.584650112866818</v>
      </c>
      <c r="U33" s="156">
        <f t="shared" si="2"/>
        <v>31</v>
      </c>
      <c r="V33" s="154">
        <f t="shared" si="3"/>
        <v>0</v>
      </c>
    </row>
    <row r="34" spans="1:22">
      <c r="A34" t="s">
        <v>76</v>
      </c>
      <c r="B34">
        <f>PPCL!D34</f>
        <v>187</v>
      </c>
      <c r="C34">
        <f>PPCL!E34</f>
        <v>0</v>
      </c>
      <c r="D34">
        <f>PPCL!O34</f>
        <v>31</v>
      </c>
      <c r="E34">
        <f>PPCL!P34</f>
        <v>0</v>
      </c>
      <c r="F34">
        <f t="shared" si="4"/>
        <v>187</v>
      </c>
      <c r="G34">
        <f t="shared" si="5"/>
        <v>31</v>
      </c>
      <c r="H34" s="154"/>
      <c r="I34">
        <f>BRPL_EOD!AI34+BRPL_EOD!AJ34</f>
        <v>5.31</v>
      </c>
      <c r="J34">
        <f>BYPL_EOD!AI34+BYPL_EOD!AJ34</f>
        <v>2.4700000000000002</v>
      </c>
      <c r="K34">
        <f>MES_EOD!AI34+MES_EOD!AJ34</f>
        <v>0</v>
      </c>
      <c r="L34">
        <f>NDMC_EOD!AI34+NDMC_EOD!AJ34</f>
        <v>6.64</v>
      </c>
      <c r="M34">
        <f>TPDDL_EOD!AI34+TPDDL_EOD!AJ34</f>
        <v>16.59</v>
      </c>
      <c r="N34">
        <f t="shared" si="0"/>
        <v>31.009999999999998</v>
      </c>
      <c r="O34" s="154">
        <f t="shared" si="1"/>
        <v>-9.9999999999980105E-3</v>
      </c>
      <c r="P34">
        <v>5.3082876491454369</v>
      </c>
      <c r="Q34">
        <v>2.4692034827475013</v>
      </c>
      <c r="R34">
        <v>0</v>
      </c>
      <c r="S34">
        <v>6.637858755240245</v>
      </c>
      <c r="T34">
        <v>16.584650112866818</v>
      </c>
      <c r="U34" s="156">
        <f t="shared" si="2"/>
        <v>31</v>
      </c>
      <c r="V34" s="154">
        <f t="shared" si="3"/>
        <v>0</v>
      </c>
    </row>
    <row r="35" spans="1:22">
      <c r="A35" t="s">
        <v>77</v>
      </c>
      <c r="B35">
        <f>PPCL!D35</f>
        <v>187</v>
      </c>
      <c r="C35">
        <f>PPCL!E35</f>
        <v>0</v>
      </c>
      <c r="D35">
        <f>PPCL!O35</f>
        <v>30</v>
      </c>
      <c r="E35">
        <f>PPCL!P35</f>
        <v>0</v>
      </c>
      <c r="F35">
        <f t="shared" si="4"/>
        <v>187</v>
      </c>
      <c r="G35">
        <f t="shared" si="5"/>
        <v>30</v>
      </c>
      <c r="H35" s="154"/>
      <c r="I35">
        <f>BRPL_EOD!AI35+BRPL_EOD!AJ35</f>
        <v>3.81</v>
      </c>
      <c r="J35">
        <f>BYPL_EOD!AI35+BYPL_EOD!AJ35</f>
        <v>9.52</v>
      </c>
      <c r="K35">
        <f>MES_EOD!AI35+MES_EOD!AJ35</f>
        <v>0</v>
      </c>
      <c r="L35">
        <f>NDMC_EOD!AI35+NDMC_EOD!AJ35</f>
        <v>4.76</v>
      </c>
      <c r="M35">
        <f>TPDDL_EOD!AI35+TPDDL_EOD!AJ35</f>
        <v>11.9</v>
      </c>
      <c r="N35">
        <f t="shared" si="0"/>
        <v>29.990000000000002</v>
      </c>
      <c r="O35" s="154">
        <f t="shared" si="1"/>
        <v>9.9999999999980105E-3</v>
      </c>
      <c r="P35">
        <v>3.8112704234744914</v>
      </c>
      <c r="Q35">
        <v>9.5231743914638205</v>
      </c>
      <c r="R35">
        <v>0</v>
      </c>
      <c r="S35">
        <v>4.7615871957319102</v>
      </c>
      <c r="T35">
        <v>11.903967989329777</v>
      </c>
      <c r="U35" s="156">
        <f t="shared" si="2"/>
        <v>30</v>
      </c>
      <c r="V35" s="154">
        <f t="shared" si="3"/>
        <v>0</v>
      </c>
    </row>
    <row r="36" spans="1:22">
      <c r="A36" t="s">
        <v>78</v>
      </c>
      <c r="B36">
        <f>PPCL!D36</f>
        <v>187</v>
      </c>
      <c r="C36">
        <f>PPCL!E36</f>
        <v>0</v>
      </c>
      <c r="D36">
        <f>PPCL!O36</f>
        <v>30</v>
      </c>
      <c r="E36">
        <f>PPCL!P36</f>
        <v>0</v>
      </c>
      <c r="F36">
        <f t="shared" si="4"/>
        <v>187</v>
      </c>
      <c r="G36">
        <f t="shared" si="5"/>
        <v>30</v>
      </c>
      <c r="H36" s="154"/>
      <c r="I36">
        <f>BRPL_EOD!AI36+BRPL_EOD!AJ36</f>
        <v>5.33</v>
      </c>
      <c r="J36">
        <f>BYPL_EOD!AI36+BYPL_EOD!AJ36</f>
        <v>1.33</v>
      </c>
      <c r="K36">
        <f>MES_EOD!AI36+MES_EOD!AJ36</f>
        <v>0</v>
      </c>
      <c r="L36">
        <f>NDMC_EOD!AI36+NDMC_EOD!AJ36</f>
        <v>6.67</v>
      </c>
      <c r="M36">
        <f>TPDDL_EOD!AI36+TPDDL_EOD!AJ36</f>
        <v>16.670000000000002</v>
      </c>
      <c r="N36">
        <f t="shared" si="0"/>
        <v>30</v>
      </c>
      <c r="O36" s="154">
        <f t="shared" si="1"/>
        <v>0</v>
      </c>
      <c r="P36">
        <v>5.33</v>
      </c>
      <c r="Q36">
        <v>1.33</v>
      </c>
      <c r="R36">
        <v>0</v>
      </c>
      <c r="S36">
        <v>6.67</v>
      </c>
      <c r="T36">
        <v>16.670000000000002</v>
      </c>
      <c r="U36" s="156">
        <f t="shared" si="2"/>
        <v>30</v>
      </c>
      <c r="V36" s="154">
        <f t="shared" si="3"/>
        <v>0</v>
      </c>
    </row>
    <row r="37" spans="1:22">
      <c r="A37" t="s">
        <v>79</v>
      </c>
      <c r="B37">
        <f>PPCL!D37</f>
        <v>187</v>
      </c>
      <c r="C37">
        <f>PPCL!E37</f>
        <v>0</v>
      </c>
      <c r="D37">
        <f>PPCL!O37</f>
        <v>30</v>
      </c>
      <c r="E37">
        <f>PPCL!P37</f>
        <v>0</v>
      </c>
      <c r="F37">
        <f t="shared" si="4"/>
        <v>187</v>
      </c>
      <c r="G37">
        <f t="shared" si="5"/>
        <v>30</v>
      </c>
      <c r="H37" s="154"/>
      <c r="I37">
        <f>BRPL_EOD!AI37+BRPL_EOD!AJ37</f>
        <v>5.33</v>
      </c>
      <c r="J37">
        <f>BYPL_EOD!AI37+BYPL_EOD!AJ37</f>
        <v>1.33</v>
      </c>
      <c r="K37">
        <f>MES_EOD!AI37+MES_EOD!AJ37</f>
        <v>0</v>
      </c>
      <c r="L37">
        <f>NDMC_EOD!AI37+NDMC_EOD!AJ37</f>
        <v>6.67</v>
      </c>
      <c r="M37">
        <f>TPDDL_EOD!AI37+TPDDL_EOD!AJ37</f>
        <v>16.670000000000002</v>
      </c>
      <c r="N37">
        <f t="shared" si="0"/>
        <v>30</v>
      </c>
      <c r="O37" s="154">
        <f t="shared" si="1"/>
        <v>0</v>
      </c>
      <c r="P37">
        <v>5.33</v>
      </c>
      <c r="Q37">
        <v>1.33</v>
      </c>
      <c r="R37">
        <v>0</v>
      </c>
      <c r="S37">
        <v>6.67</v>
      </c>
      <c r="T37">
        <v>16.670000000000002</v>
      </c>
      <c r="U37" s="156">
        <f t="shared" si="2"/>
        <v>30</v>
      </c>
      <c r="V37" s="154">
        <f t="shared" si="3"/>
        <v>0</v>
      </c>
    </row>
    <row r="38" spans="1:22">
      <c r="A38" t="s">
        <v>80</v>
      </c>
      <c r="B38">
        <f>PPCL!D38</f>
        <v>187</v>
      </c>
      <c r="C38">
        <f>PPCL!E38</f>
        <v>0</v>
      </c>
      <c r="D38">
        <f>PPCL!O38</f>
        <v>30</v>
      </c>
      <c r="E38">
        <f>PPCL!P38</f>
        <v>0</v>
      </c>
      <c r="F38">
        <f t="shared" si="4"/>
        <v>187</v>
      </c>
      <c r="G38">
        <f t="shared" si="5"/>
        <v>30</v>
      </c>
      <c r="H38" s="154"/>
      <c r="I38">
        <f>BRPL_EOD!AI38+BRPL_EOD!AJ38</f>
        <v>5.33</v>
      </c>
      <c r="J38">
        <f>BYPL_EOD!AI38+BYPL_EOD!AJ38</f>
        <v>1.33</v>
      </c>
      <c r="K38">
        <f>MES_EOD!AI38+MES_EOD!AJ38</f>
        <v>0</v>
      </c>
      <c r="L38">
        <f>NDMC_EOD!AI38+NDMC_EOD!AJ38</f>
        <v>6.67</v>
      </c>
      <c r="M38">
        <f>TPDDL_EOD!AI38+TPDDL_EOD!AJ38</f>
        <v>16.670000000000002</v>
      </c>
      <c r="N38">
        <f t="shared" si="0"/>
        <v>30</v>
      </c>
      <c r="O38" s="154">
        <f t="shared" si="1"/>
        <v>0</v>
      </c>
      <c r="P38">
        <v>5.33</v>
      </c>
      <c r="Q38">
        <v>1.33</v>
      </c>
      <c r="R38">
        <v>0</v>
      </c>
      <c r="S38">
        <v>6.67</v>
      </c>
      <c r="T38">
        <v>16.670000000000002</v>
      </c>
      <c r="U38" s="156">
        <f t="shared" si="2"/>
        <v>30</v>
      </c>
      <c r="V38" s="154">
        <f t="shared" si="3"/>
        <v>0</v>
      </c>
    </row>
    <row r="39" spans="1:22">
      <c r="A39" t="s">
        <v>81</v>
      </c>
      <c r="B39">
        <f>PPCL!D39</f>
        <v>187</v>
      </c>
      <c r="C39">
        <f>PPCL!E39</f>
        <v>0</v>
      </c>
      <c r="D39">
        <f>PPCL!O39</f>
        <v>30</v>
      </c>
      <c r="E39">
        <f>PPCL!P39</f>
        <v>0</v>
      </c>
      <c r="F39">
        <f t="shared" si="4"/>
        <v>187</v>
      </c>
      <c r="G39">
        <f t="shared" si="5"/>
        <v>30</v>
      </c>
      <c r="H39" s="154"/>
      <c r="I39">
        <f>BRPL_EOD!AI39+BRPL_EOD!AJ39</f>
        <v>5.33</v>
      </c>
      <c r="J39">
        <f>BYPL_EOD!AI39+BYPL_EOD!AJ39</f>
        <v>1.33</v>
      </c>
      <c r="K39">
        <f>MES_EOD!AI39+MES_EOD!AJ39</f>
        <v>0</v>
      </c>
      <c r="L39">
        <f>NDMC_EOD!AI39+NDMC_EOD!AJ39</f>
        <v>6.67</v>
      </c>
      <c r="M39">
        <f>TPDDL_EOD!AI39+TPDDL_EOD!AJ39</f>
        <v>16.670000000000002</v>
      </c>
      <c r="N39">
        <f t="shared" si="0"/>
        <v>30</v>
      </c>
      <c r="O39" s="154">
        <f t="shared" si="1"/>
        <v>0</v>
      </c>
      <c r="P39">
        <v>5.33</v>
      </c>
      <c r="Q39">
        <v>1.33</v>
      </c>
      <c r="R39">
        <v>0</v>
      </c>
      <c r="S39">
        <v>6.67</v>
      </c>
      <c r="T39">
        <v>16.670000000000002</v>
      </c>
      <c r="U39" s="156">
        <f t="shared" si="2"/>
        <v>30</v>
      </c>
      <c r="V39" s="154">
        <f t="shared" si="3"/>
        <v>0</v>
      </c>
    </row>
    <row r="40" spans="1:22">
      <c r="A40" t="s">
        <v>82</v>
      </c>
      <c r="B40">
        <f>PPCL!D40</f>
        <v>187</v>
      </c>
      <c r="C40">
        <f>PPCL!E40</f>
        <v>0</v>
      </c>
      <c r="D40">
        <f>PPCL!O40</f>
        <v>30</v>
      </c>
      <c r="E40">
        <f>PPCL!P40</f>
        <v>0</v>
      </c>
      <c r="F40">
        <f t="shared" si="4"/>
        <v>187</v>
      </c>
      <c r="G40">
        <f t="shared" si="5"/>
        <v>30</v>
      </c>
      <c r="H40" s="154"/>
      <c r="I40">
        <f>BRPL_EOD!AI40+BRPL_EOD!AJ40</f>
        <v>5.33</v>
      </c>
      <c r="J40">
        <f>BYPL_EOD!AI40+BYPL_EOD!AJ40</f>
        <v>1.33</v>
      </c>
      <c r="K40">
        <f>MES_EOD!AI40+MES_EOD!AJ40</f>
        <v>0</v>
      </c>
      <c r="L40">
        <f>NDMC_EOD!AI40+NDMC_EOD!AJ40</f>
        <v>6.67</v>
      </c>
      <c r="M40">
        <f>TPDDL_EOD!AI40+TPDDL_EOD!AJ40</f>
        <v>16.670000000000002</v>
      </c>
      <c r="N40">
        <f t="shared" si="0"/>
        <v>30</v>
      </c>
      <c r="O40" s="154">
        <f t="shared" si="1"/>
        <v>0</v>
      </c>
      <c r="P40">
        <v>5.33</v>
      </c>
      <c r="Q40">
        <v>1.33</v>
      </c>
      <c r="R40">
        <v>0</v>
      </c>
      <c r="S40">
        <v>6.67</v>
      </c>
      <c r="T40">
        <v>16.670000000000002</v>
      </c>
      <c r="U40" s="156">
        <f t="shared" si="2"/>
        <v>30</v>
      </c>
      <c r="V40" s="154">
        <f t="shared" si="3"/>
        <v>0</v>
      </c>
    </row>
    <row r="41" spans="1:22">
      <c r="A41" t="s">
        <v>83</v>
      </c>
      <c r="B41">
        <f>PPCL!D41</f>
        <v>187</v>
      </c>
      <c r="C41">
        <f>PPCL!E41</f>
        <v>0</v>
      </c>
      <c r="D41">
        <f>PPCL!O41</f>
        <v>30</v>
      </c>
      <c r="E41">
        <f>PPCL!P41</f>
        <v>0</v>
      </c>
      <c r="F41">
        <f t="shared" si="4"/>
        <v>187</v>
      </c>
      <c r="G41">
        <f t="shared" si="5"/>
        <v>30</v>
      </c>
      <c r="H41" s="154"/>
      <c r="I41">
        <f>BRPL_EOD!AI41+BRPL_EOD!AJ41</f>
        <v>5.33</v>
      </c>
      <c r="J41">
        <f>BYPL_EOD!AI41+BYPL_EOD!AJ41</f>
        <v>1.33</v>
      </c>
      <c r="K41">
        <f>MES_EOD!AI41+MES_EOD!AJ41</f>
        <v>0</v>
      </c>
      <c r="L41">
        <f>NDMC_EOD!AI41+NDMC_EOD!AJ41</f>
        <v>6.67</v>
      </c>
      <c r="M41">
        <f>TPDDL_EOD!AI41+TPDDL_EOD!AJ41</f>
        <v>16.670000000000002</v>
      </c>
      <c r="N41">
        <f t="shared" si="0"/>
        <v>30</v>
      </c>
      <c r="O41" s="154">
        <f t="shared" si="1"/>
        <v>0</v>
      </c>
      <c r="P41">
        <v>5.33</v>
      </c>
      <c r="Q41">
        <v>1.33</v>
      </c>
      <c r="R41">
        <v>0</v>
      </c>
      <c r="S41">
        <v>6.67</v>
      </c>
      <c r="T41">
        <v>16.670000000000002</v>
      </c>
      <c r="U41" s="156">
        <f t="shared" si="2"/>
        <v>30</v>
      </c>
      <c r="V41" s="154">
        <f t="shared" si="3"/>
        <v>0</v>
      </c>
    </row>
    <row r="42" spans="1:22">
      <c r="A42" t="s">
        <v>84</v>
      </c>
      <c r="B42">
        <f>PPCL!D42</f>
        <v>187</v>
      </c>
      <c r="C42">
        <f>PPCL!E42</f>
        <v>0</v>
      </c>
      <c r="D42">
        <f>PPCL!O42</f>
        <v>30</v>
      </c>
      <c r="E42">
        <f>PPCL!P42</f>
        <v>0</v>
      </c>
      <c r="F42">
        <f t="shared" si="4"/>
        <v>187</v>
      </c>
      <c r="G42">
        <f t="shared" si="5"/>
        <v>30</v>
      </c>
      <c r="H42" s="154"/>
      <c r="I42">
        <f>BRPL_EOD!AI42+BRPL_EOD!AJ42</f>
        <v>5.33</v>
      </c>
      <c r="J42">
        <f>BYPL_EOD!AI42+BYPL_EOD!AJ42</f>
        <v>1.33</v>
      </c>
      <c r="K42">
        <f>MES_EOD!AI42+MES_EOD!AJ42</f>
        <v>0</v>
      </c>
      <c r="L42">
        <f>NDMC_EOD!AI42+NDMC_EOD!AJ42</f>
        <v>6.67</v>
      </c>
      <c r="M42">
        <f>TPDDL_EOD!AI42+TPDDL_EOD!AJ42</f>
        <v>16.670000000000002</v>
      </c>
      <c r="N42">
        <f t="shared" si="0"/>
        <v>30</v>
      </c>
      <c r="O42" s="154">
        <f t="shared" si="1"/>
        <v>0</v>
      </c>
      <c r="P42">
        <v>5.33</v>
      </c>
      <c r="Q42">
        <v>1.33</v>
      </c>
      <c r="R42">
        <v>0</v>
      </c>
      <c r="S42">
        <v>6.67</v>
      </c>
      <c r="T42">
        <v>16.670000000000002</v>
      </c>
      <c r="U42" s="156">
        <f t="shared" si="2"/>
        <v>30</v>
      </c>
      <c r="V42" s="154">
        <f t="shared" si="3"/>
        <v>0</v>
      </c>
    </row>
    <row r="43" spans="1:22">
      <c r="A43" t="s">
        <v>85</v>
      </c>
      <c r="B43">
        <f>PPCL!D43</f>
        <v>180</v>
      </c>
      <c r="C43">
        <f>PPCL!E43</f>
        <v>0</v>
      </c>
      <c r="D43">
        <f>PPCL!O43</f>
        <v>30</v>
      </c>
      <c r="E43">
        <f>PPCL!P43</f>
        <v>0</v>
      </c>
      <c r="F43">
        <f t="shared" si="4"/>
        <v>180</v>
      </c>
      <c r="G43">
        <f t="shared" si="5"/>
        <v>30</v>
      </c>
      <c r="H43" s="154"/>
      <c r="I43">
        <f>BRPL_EOD!AI43+BRPL_EOD!AJ43</f>
        <v>5.33</v>
      </c>
      <c r="J43">
        <f>BYPL_EOD!AI43+BYPL_EOD!AJ43</f>
        <v>1.33</v>
      </c>
      <c r="K43">
        <f>MES_EOD!AI43+MES_EOD!AJ43</f>
        <v>0</v>
      </c>
      <c r="L43">
        <f>NDMC_EOD!AI43+NDMC_EOD!AJ43</f>
        <v>6.67</v>
      </c>
      <c r="M43">
        <f>TPDDL_EOD!AI43+TPDDL_EOD!AJ43</f>
        <v>16.670000000000002</v>
      </c>
      <c r="N43">
        <f t="shared" si="0"/>
        <v>30</v>
      </c>
      <c r="O43" s="154">
        <f t="shared" si="1"/>
        <v>0</v>
      </c>
      <c r="P43">
        <v>5.33</v>
      </c>
      <c r="Q43">
        <v>1.33</v>
      </c>
      <c r="R43">
        <v>0</v>
      </c>
      <c r="S43">
        <v>6.67</v>
      </c>
      <c r="T43">
        <v>16.670000000000002</v>
      </c>
      <c r="U43" s="156">
        <f t="shared" si="2"/>
        <v>30</v>
      </c>
      <c r="V43" s="154">
        <f t="shared" si="3"/>
        <v>0</v>
      </c>
    </row>
    <row r="44" spans="1:22">
      <c r="A44" t="s">
        <v>86</v>
      </c>
      <c r="B44">
        <f>PPCL!D44</f>
        <v>180</v>
      </c>
      <c r="C44">
        <f>PPCL!E44</f>
        <v>0</v>
      </c>
      <c r="D44">
        <f>PPCL!O44</f>
        <v>30</v>
      </c>
      <c r="E44">
        <f>PPCL!P44</f>
        <v>0</v>
      </c>
      <c r="F44">
        <f t="shared" si="4"/>
        <v>180</v>
      </c>
      <c r="G44">
        <f t="shared" si="5"/>
        <v>30</v>
      </c>
      <c r="H44" s="154"/>
      <c r="I44">
        <f>BRPL_EOD!AI44+BRPL_EOD!AJ44</f>
        <v>4.8</v>
      </c>
      <c r="J44">
        <f>BYPL_EOD!AI44+BYPL_EOD!AJ44</f>
        <v>2.83</v>
      </c>
      <c r="K44">
        <f>MES_EOD!AI44+MES_EOD!AJ44</f>
        <v>1.37</v>
      </c>
      <c r="L44">
        <f>NDMC_EOD!AI44+NDMC_EOD!AJ44</f>
        <v>6</v>
      </c>
      <c r="M44">
        <f>TPDDL_EOD!AI44+TPDDL_EOD!AJ44</f>
        <v>15</v>
      </c>
      <c r="N44">
        <f t="shared" si="0"/>
        <v>30</v>
      </c>
      <c r="O44" s="154">
        <f t="shared" si="1"/>
        <v>0</v>
      </c>
      <c r="P44">
        <v>4.8</v>
      </c>
      <c r="Q44">
        <v>2.83</v>
      </c>
      <c r="R44">
        <v>1.37</v>
      </c>
      <c r="S44">
        <v>6</v>
      </c>
      <c r="T44">
        <v>15</v>
      </c>
      <c r="U44" s="156">
        <f t="shared" si="2"/>
        <v>30</v>
      </c>
      <c r="V44" s="154">
        <f t="shared" si="3"/>
        <v>0</v>
      </c>
    </row>
    <row r="45" spans="1:22">
      <c r="A45" t="s">
        <v>87</v>
      </c>
      <c r="B45">
        <f>PPCL!D45</f>
        <v>180</v>
      </c>
      <c r="C45">
        <f>PPCL!E45</f>
        <v>0</v>
      </c>
      <c r="D45">
        <f>PPCL!O45</f>
        <v>27</v>
      </c>
      <c r="E45">
        <f>PPCL!P45</f>
        <v>0</v>
      </c>
      <c r="F45">
        <f t="shared" si="4"/>
        <v>180</v>
      </c>
      <c r="G45">
        <f t="shared" si="5"/>
        <v>27</v>
      </c>
      <c r="H45" s="154"/>
      <c r="I45">
        <f>BRPL_EOD!AI45+BRPL_EOD!AJ45</f>
        <v>4.8</v>
      </c>
      <c r="J45">
        <f>BYPL_EOD!AI45+BYPL_EOD!AJ45</f>
        <v>1.2</v>
      </c>
      <c r="K45">
        <f>MES_EOD!AI45+MES_EOD!AJ45</f>
        <v>0</v>
      </c>
      <c r="L45">
        <f>NDMC_EOD!AI45+NDMC_EOD!AJ45</f>
        <v>6</v>
      </c>
      <c r="M45">
        <f>TPDDL_EOD!AI45+TPDDL_EOD!AJ45</f>
        <v>15</v>
      </c>
      <c r="N45">
        <f t="shared" si="0"/>
        <v>27</v>
      </c>
      <c r="O45" s="154">
        <f t="shared" si="1"/>
        <v>0</v>
      </c>
      <c r="P45">
        <v>4.8</v>
      </c>
      <c r="Q45">
        <v>1.2</v>
      </c>
      <c r="R45">
        <v>0</v>
      </c>
      <c r="S45">
        <v>6</v>
      </c>
      <c r="T45">
        <v>15</v>
      </c>
      <c r="U45" s="156">
        <f t="shared" si="2"/>
        <v>27</v>
      </c>
      <c r="V45" s="154">
        <f t="shared" si="3"/>
        <v>0</v>
      </c>
    </row>
    <row r="46" spans="1:22">
      <c r="A46" t="s">
        <v>88</v>
      </c>
      <c r="B46">
        <f>PPCL!D46</f>
        <v>180</v>
      </c>
      <c r="C46">
        <f>PPCL!E46</f>
        <v>0</v>
      </c>
      <c r="D46">
        <f>PPCL!O46</f>
        <v>27</v>
      </c>
      <c r="E46">
        <f>PPCL!P46</f>
        <v>0</v>
      </c>
      <c r="F46">
        <f t="shared" si="4"/>
        <v>180</v>
      </c>
      <c r="G46">
        <f t="shared" si="5"/>
        <v>27</v>
      </c>
      <c r="H46" s="154"/>
      <c r="I46">
        <f>BRPL_EOD!AI46+BRPL_EOD!AJ46</f>
        <v>4.8</v>
      </c>
      <c r="J46">
        <f>BYPL_EOD!AI46+BYPL_EOD!AJ46</f>
        <v>1.2</v>
      </c>
      <c r="K46">
        <f>MES_EOD!AI46+MES_EOD!AJ46</f>
        <v>0</v>
      </c>
      <c r="L46">
        <f>NDMC_EOD!AI46+NDMC_EOD!AJ46</f>
        <v>6</v>
      </c>
      <c r="M46">
        <f>TPDDL_EOD!AI46+TPDDL_EOD!AJ46</f>
        <v>15</v>
      </c>
      <c r="N46">
        <f t="shared" si="0"/>
        <v>27</v>
      </c>
      <c r="O46" s="154">
        <f t="shared" si="1"/>
        <v>0</v>
      </c>
      <c r="P46">
        <v>4.8</v>
      </c>
      <c r="Q46">
        <v>1.2</v>
      </c>
      <c r="R46">
        <v>0</v>
      </c>
      <c r="S46">
        <v>6</v>
      </c>
      <c r="T46">
        <v>15</v>
      </c>
      <c r="U46" s="156">
        <f t="shared" si="2"/>
        <v>27</v>
      </c>
      <c r="V46" s="154">
        <f t="shared" si="3"/>
        <v>0</v>
      </c>
    </row>
    <row r="47" spans="1:22">
      <c r="A47" t="s">
        <v>89</v>
      </c>
      <c r="B47">
        <f>PPCL!D47</f>
        <v>180</v>
      </c>
      <c r="C47">
        <f>PPCL!E47</f>
        <v>0</v>
      </c>
      <c r="D47">
        <f>PPCL!O47</f>
        <v>26</v>
      </c>
      <c r="E47">
        <f>PPCL!P47</f>
        <v>0</v>
      </c>
      <c r="F47">
        <f t="shared" si="4"/>
        <v>180</v>
      </c>
      <c r="G47">
        <f t="shared" si="5"/>
        <v>26</v>
      </c>
      <c r="H47" s="154"/>
      <c r="I47">
        <f>BRPL_EOD!AI47+BRPL_EOD!AJ47</f>
        <v>4.62</v>
      </c>
      <c r="J47">
        <f>BYPL_EOD!AI47+BYPL_EOD!AJ47</f>
        <v>1.1599999999999999</v>
      </c>
      <c r="K47">
        <f>MES_EOD!AI47+MES_EOD!AJ47</f>
        <v>0</v>
      </c>
      <c r="L47">
        <f>NDMC_EOD!AI47+NDMC_EOD!AJ47</f>
        <v>5.78</v>
      </c>
      <c r="M47">
        <f>TPDDL_EOD!AI47+TPDDL_EOD!AJ47</f>
        <v>14.44</v>
      </c>
      <c r="N47">
        <f t="shared" si="0"/>
        <v>26</v>
      </c>
      <c r="O47" s="154">
        <f t="shared" si="1"/>
        <v>0</v>
      </c>
      <c r="P47">
        <v>4.62</v>
      </c>
      <c r="Q47">
        <v>1.1599999999999999</v>
      </c>
      <c r="R47">
        <v>0</v>
      </c>
      <c r="S47">
        <v>5.78</v>
      </c>
      <c r="T47">
        <v>14.44</v>
      </c>
      <c r="U47" s="156">
        <f t="shared" si="2"/>
        <v>26</v>
      </c>
      <c r="V47" s="154">
        <f t="shared" si="3"/>
        <v>0</v>
      </c>
    </row>
    <row r="48" spans="1:22">
      <c r="A48" t="s">
        <v>90</v>
      </c>
      <c r="B48">
        <f>PPCL!D48</f>
        <v>180</v>
      </c>
      <c r="C48">
        <f>PPCL!E48</f>
        <v>0</v>
      </c>
      <c r="D48">
        <f>PPCL!O48</f>
        <v>26</v>
      </c>
      <c r="E48">
        <f>PPCL!P48</f>
        <v>0</v>
      </c>
      <c r="F48">
        <f t="shared" si="4"/>
        <v>180</v>
      </c>
      <c r="G48">
        <f t="shared" si="5"/>
        <v>26</v>
      </c>
      <c r="H48" s="154"/>
      <c r="I48">
        <f>BRPL_EOD!AI48+BRPL_EOD!AJ48</f>
        <v>4.62</v>
      </c>
      <c r="J48">
        <f>BYPL_EOD!AI48+BYPL_EOD!AJ48</f>
        <v>1.1599999999999999</v>
      </c>
      <c r="K48">
        <f>MES_EOD!AI48+MES_EOD!AJ48</f>
        <v>0</v>
      </c>
      <c r="L48">
        <f>NDMC_EOD!AI48+NDMC_EOD!AJ48</f>
        <v>5.78</v>
      </c>
      <c r="M48">
        <f>TPDDL_EOD!AI48+TPDDL_EOD!AJ48</f>
        <v>14.44</v>
      </c>
      <c r="N48">
        <f t="shared" si="0"/>
        <v>26</v>
      </c>
      <c r="O48" s="154">
        <f t="shared" si="1"/>
        <v>0</v>
      </c>
      <c r="P48">
        <v>4.62</v>
      </c>
      <c r="Q48">
        <v>1.1599999999999999</v>
      </c>
      <c r="R48">
        <v>0</v>
      </c>
      <c r="S48">
        <v>5.78</v>
      </c>
      <c r="T48">
        <v>14.44</v>
      </c>
      <c r="U48" s="156">
        <f t="shared" si="2"/>
        <v>26</v>
      </c>
      <c r="V48" s="154">
        <f t="shared" si="3"/>
        <v>0</v>
      </c>
    </row>
    <row r="49" spans="1:22">
      <c r="A49" t="s">
        <v>91</v>
      </c>
      <c r="B49">
        <f>PPCL!D49</f>
        <v>180</v>
      </c>
      <c r="C49">
        <f>PPCL!E49</f>
        <v>0</v>
      </c>
      <c r="D49">
        <f>PPCL!O49</f>
        <v>26</v>
      </c>
      <c r="E49">
        <f>PPCL!P49</f>
        <v>0</v>
      </c>
      <c r="F49">
        <f t="shared" si="4"/>
        <v>180</v>
      </c>
      <c r="G49">
        <f t="shared" si="5"/>
        <v>26</v>
      </c>
      <c r="H49" s="154"/>
      <c r="I49">
        <f>BRPL_EOD!AI49+BRPL_EOD!AJ49</f>
        <v>4.62</v>
      </c>
      <c r="J49">
        <f>BYPL_EOD!AI49+BYPL_EOD!AJ49</f>
        <v>1.1599999999999999</v>
      </c>
      <c r="K49">
        <f>MES_EOD!AI49+MES_EOD!AJ49</f>
        <v>0</v>
      </c>
      <c r="L49">
        <f>NDMC_EOD!AI49+NDMC_EOD!AJ49</f>
        <v>5.78</v>
      </c>
      <c r="M49">
        <f>TPDDL_EOD!AI49+TPDDL_EOD!AJ49</f>
        <v>14.44</v>
      </c>
      <c r="N49">
        <f t="shared" si="0"/>
        <v>26</v>
      </c>
      <c r="O49" s="154">
        <f t="shared" si="1"/>
        <v>0</v>
      </c>
      <c r="P49">
        <v>4.62</v>
      </c>
      <c r="Q49">
        <v>1.1599999999999999</v>
      </c>
      <c r="R49">
        <v>0</v>
      </c>
      <c r="S49">
        <v>5.78</v>
      </c>
      <c r="T49">
        <v>14.44</v>
      </c>
      <c r="U49" s="156">
        <f t="shared" si="2"/>
        <v>26</v>
      </c>
      <c r="V49" s="154">
        <f t="shared" si="3"/>
        <v>0</v>
      </c>
    </row>
    <row r="50" spans="1:22">
      <c r="A50" t="s">
        <v>92</v>
      </c>
      <c r="B50">
        <f>PPCL!D50</f>
        <v>180</v>
      </c>
      <c r="C50">
        <f>PPCL!E50</f>
        <v>0</v>
      </c>
      <c r="D50">
        <f>PPCL!O50</f>
        <v>26</v>
      </c>
      <c r="E50">
        <f>PPCL!P50</f>
        <v>0</v>
      </c>
      <c r="F50">
        <f t="shared" si="4"/>
        <v>180</v>
      </c>
      <c r="G50">
        <f t="shared" si="5"/>
        <v>26</v>
      </c>
      <c r="H50" s="154"/>
      <c r="I50">
        <f>BRPL_EOD!AI50+BRPL_EOD!AJ50</f>
        <v>4.62</v>
      </c>
      <c r="J50">
        <f>BYPL_EOD!AI50+BYPL_EOD!AJ50</f>
        <v>1.1599999999999999</v>
      </c>
      <c r="K50">
        <f>MES_EOD!AI50+MES_EOD!AJ50</f>
        <v>0</v>
      </c>
      <c r="L50">
        <f>NDMC_EOD!AI50+NDMC_EOD!AJ50</f>
        <v>5.78</v>
      </c>
      <c r="M50">
        <f>TPDDL_EOD!AI50+TPDDL_EOD!AJ50</f>
        <v>14.44</v>
      </c>
      <c r="N50">
        <f t="shared" si="0"/>
        <v>26</v>
      </c>
      <c r="O50" s="154">
        <f t="shared" si="1"/>
        <v>0</v>
      </c>
      <c r="P50">
        <v>4.62</v>
      </c>
      <c r="Q50">
        <v>1.1599999999999999</v>
      </c>
      <c r="R50">
        <v>0</v>
      </c>
      <c r="S50">
        <v>5.78</v>
      </c>
      <c r="T50">
        <v>14.44</v>
      </c>
      <c r="U50" s="156">
        <f t="shared" si="2"/>
        <v>26</v>
      </c>
      <c r="V50" s="154">
        <f t="shared" si="3"/>
        <v>0</v>
      </c>
    </row>
    <row r="51" spans="1:22">
      <c r="A51" t="s">
        <v>93</v>
      </c>
      <c r="B51">
        <f>PPCL!D51</f>
        <v>180</v>
      </c>
      <c r="C51">
        <f>PPCL!E51</f>
        <v>0</v>
      </c>
      <c r="D51">
        <f>PPCL!O51</f>
        <v>25</v>
      </c>
      <c r="E51">
        <f>PPCL!P51</f>
        <v>0</v>
      </c>
      <c r="F51">
        <f t="shared" si="4"/>
        <v>180</v>
      </c>
      <c r="G51">
        <f t="shared" si="5"/>
        <v>25</v>
      </c>
      <c r="H51" s="154"/>
      <c r="I51">
        <f>BRPL_EOD!AI51+BRPL_EOD!AJ51</f>
        <v>4.4400000000000004</v>
      </c>
      <c r="J51">
        <f>BYPL_EOD!AI51+BYPL_EOD!AJ51</f>
        <v>1.1100000000000001</v>
      </c>
      <c r="K51">
        <f>MES_EOD!AI51+MES_EOD!AJ51</f>
        <v>0</v>
      </c>
      <c r="L51">
        <f>NDMC_EOD!AI51+NDMC_EOD!AJ51</f>
        <v>5.56</v>
      </c>
      <c r="M51">
        <f>TPDDL_EOD!AI51+TPDDL_EOD!AJ51</f>
        <v>13.89</v>
      </c>
      <c r="N51">
        <f t="shared" si="0"/>
        <v>25</v>
      </c>
      <c r="O51" s="154">
        <f t="shared" si="1"/>
        <v>0</v>
      </c>
      <c r="P51">
        <v>4.4400000000000004</v>
      </c>
      <c r="Q51">
        <v>1.1100000000000001</v>
      </c>
      <c r="R51">
        <v>0</v>
      </c>
      <c r="S51">
        <v>5.56</v>
      </c>
      <c r="T51">
        <v>13.89</v>
      </c>
      <c r="U51" s="156">
        <f t="shared" si="2"/>
        <v>25</v>
      </c>
      <c r="V51" s="154">
        <f t="shared" si="3"/>
        <v>0</v>
      </c>
    </row>
    <row r="52" spans="1:22">
      <c r="A52" t="s">
        <v>94</v>
      </c>
      <c r="B52">
        <f>PPCL!D52</f>
        <v>180</v>
      </c>
      <c r="C52">
        <f>PPCL!E52</f>
        <v>0</v>
      </c>
      <c r="D52">
        <f>PPCL!O52</f>
        <v>25</v>
      </c>
      <c r="E52">
        <f>PPCL!P52</f>
        <v>0</v>
      </c>
      <c r="F52">
        <f t="shared" si="4"/>
        <v>180</v>
      </c>
      <c r="G52">
        <f t="shared" si="5"/>
        <v>25</v>
      </c>
      <c r="H52" s="154"/>
      <c r="I52">
        <f>BRPL_EOD!AI52+BRPL_EOD!AJ52</f>
        <v>4.4400000000000004</v>
      </c>
      <c r="J52">
        <f>BYPL_EOD!AI52+BYPL_EOD!AJ52</f>
        <v>1.1100000000000001</v>
      </c>
      <c r="K52">
        <f>MES_EOD!AI52+MES_EOD!AJ52</f>
        <v>0</v>
      </c>
      <c r="L52">
        <f>NDMC_EOD!AI52+NDMC_EOD!AJ52</f>
        <v>5.56</v>
      </c>
      <c r="M52">
        <f>TPDDL_EOD!AI52+TPDDL_EOD!AJ52</f>
        <v>13.89</v>
      </c>
      <c r="N52">
        <f t="shared" si="0"/>
        <v>25</v>
      </c>
      <c r="O52" s="154">
        <f t="shared" si="1"/>
        <v>0</v>
      </c>
      <c r="P52">
        <v>4.4400000000000004</v>
      </c>
      <c r="Q52">
        <v>1.1100000000000001</v>
      </c>
      <c r="R52">
        <v>0</v>
      </c>
      <c r="S52">
        <v>5.56</v>
      </c>
      <c r="T52">
        <v>13.89</v>
      </c>
      <c r="U52" s="156">
        <f t="shared" si="2"/>
        <v>25</v>
      </c>
      <c r="V52" s="154">
        <f t="shared" si="3"/>
        <v>0</v>
      </c>
    </row>
    <row r="53" spans="1:22">
      <c r="A53" t="s">
        <v>95</v>
      </c>
      <c r="B53">
        <f>PPCL!D53</f>
        <v>180</v>
      </c>
      <c r="C53">
        <f>PPCL!E53</f>
        <v>0</v>
      </c>
      <c r="D53">
        <f>PPCL!O53</f>
        <v>25</v>
      </c>
      <c r="E53">
        <f>PPCL!P53</f>
        <v>0</v>
      </c>
      <c r="F53">
        <f t="shared" si="4"/>
        <v>180</v>
      </c>
      <c r="G53">
        <f t="shared" si="5"/>
        <v>25</v>
      </c>
      <c r="H53" s="154"/>
      <c r="I53">
        <f>BRPL_EOD!AI53+BRPL_EOD!AJ53</f>
        <v>4.4400000000000004</v>
      </c>
      <c r="J53">
        <f>BYPL_EOD!AI53+BYPL_EOD!AJ53</f>
        <v>1.1100000000000001</v>
      </c>
      <c r="K53">
        <f>MES_EOD!AI53+MES_EOD!AJ53</f>
        <v>0</v>
      </c>
      <c r="L53">
        <f>NDMC_EOD!AI53+NDMC_EOD!AJ53</f>
        <v>5.56</v>
      </c>
      <c r="M53">
        <f>TPDDL_EOD!AI53+TPDDL_EOD!AJ53</f>
        <v>13.89</v>
      </c>
      <c r="N53">
        <f t="shared" si="0"/>
        <v>25</v>
      </c>
      <c r="O53" s="154">
        <f t="shared" si="1"/>
        <v>0</v>
      </c>
      <c r="P53">
        <v>4.4400000000000004</v>
      </c>
      <c r="Q53">
        <v>1.1100000000000001</v>
      </c>
      <c r="R53">
        <v>0</v>
      </c>
      <c r="S53">
        <v>5.56</v>
      </c>
      <c r="T53">
        <v>13.89</v>
      </c>
      <c r="U53" s="156">
        <f t="shared" si="2"/>
        <v>25</v>
      </c>
      <c r="V53" s="154">
        <f t="shared" si="3"/>
        <v>0</v>
      </c>
    </row>
    <row r="54" spans="1:22">
      <c r="A54" t="s">
        <v>96</v>
      </c>
      <c r="B54">
        <f>PPCL!D54</f>
        <v>180</v>
      </c>
      <c r="C54">
        <f>PPCL!E54</f>
        <v>0</v>
      </c>
      <c r="D54">
        <f>PPCL!O54</f>
        <v>25</v>
      </c>
      <c r="E54">
        <f>PPCL!P54</f>
        <v>0</v>
      </c>
      <c r="F54">
        <f t="shared" si="4"/>
        <v>180</v>
      </c>
      <c r="G54">
        <f t="shared" si="5"/>
        <v>25</v>
      </c>
      <c r="H54" s="154"/>
      <c r="I54">
        <f>BRPL_EOD!AI54+BRPL_EOD!AJ54</f>
        <v>4.4400000000000004</v>
      </c>
      <c r="J54">
        <f>BYPL_EOD!AI54+BYPL_EOD!AJ54</f>
        <v>1.1100000000000001</v>
      </c>
      <c r="K54">
        <f>MES_EOD!AI54+MES_EOD!AJ54</f>
        <v>0</v>
      </c>
      <c r="L54">
        <f>NDMC_EOD!AI54+NDMC_EOD!AJ54</f>
        <v>5.56</v>
      </c>
      <c r="M54">
        <f>TPDDL_EOD!AI54+TPDDL_EOD!AJ54</f>
        <v>13.89</v>
      </c>
      <c r="N54">
        <f t="shared" si="0"/>
        <v>25</v>
      </c>
      <c r="O54" s="154">
        <f t="shared" si="1"/>
        <v>0</v>
      </c>
      <c r="P54">
        <v>4.4400000000000004</v>
      </c>
      <c r="Q54">
        <v>1.1100000000000001</v>
      </c>
      <c r="R54">
        <v>0</v>
      </c>
      <c r="S54">
        <v>5.56</v>
      </c>
      <c r="T54">
        <v>13.89</v>
      </c>
      <c r="U54" s="156">
        <f t="shared" si="2"/>
        <v>25</v>
      </c>
      <c r="V54" s="154">
        <f t="shared" si="3"/>
        <v>0</v>
      </c>
    </row>
    <row r="55" spans="1:22">
      <c r="A55" t="s">
        <v>97</v>
      </c>
      <c r="B55">
        <f>PPCL!D55</f>
        <v>180</v>
      </c>
      <c r="C55">
        <f>PPCL!E55</f>
        <v>0</v>
      </c>
      <c r="D55">
        <f>PPCL!O55</f>
        <v>25</v>
      </c>
      <c r="E55">
        <f>PPCL!P55</f>
        <v>0</v>
      </c>
      <c r="F55">
        <f t="shared" si="4"/>
        <v>180</v>
      </c>
      <c r="G55">
        <f t="shared" si="5"/>
        <v>25</v>
      </c>
      <c r="H55" s="154"/>
      <c r="I55">
        <f>BRPL_EOD!AI55+BRPL_EOD!AJ55</f>
        <v>4.4400000000000004</v>
      </c>
      <c r="J55">
        <f>BYPL_EOD!AI55+BYPL_EOD!AJ55</f>
        <v>1.1100000000000001</v>
      </c>
      <c r="K55">
        <f>MES_EOD!AI55+MES_EOD!AJ55</f>
        <v>0</v>
      </c>
      <c r="L55">
        <f>NDMC_EOD!AI55+NDMC_EOD!AJ55</f>
        <v>5.56</v>
      </c>
      <c r="M55">
        <f>TPDDL_EOD!AI55+TPDDL_EOD!AJ55</f>
        <v>13.89</v>
      </c>
      <c r="N55">
        <f t="shared" si="0"/>
        <v>25</v>
      </c>
      <c r="O55" s="154">
        <f t="shared" si="1"/>
        <v>0</v>
      </c>
      <c r="P55">
        <v>4.4400000000000004</v>
      </c>
      <c r="Q55">
        <v>1.1100000000000001</v>
      </c>
      <c r="R55">
        <v>0</v>
      </c>
      <c r="S55">
        <v>5.56</v>
      </c>
      <c r="T55">
        <v>13.89</v>
      </c>
      <c r="U55" s="156">
        <f t="shared" si="2"/>
        <v>25</v>
      </c>
      <c r="V55" s="154">
        <f t="shared" si="3"/>
        <v>0</v>
      </c>
    </row>
    <row r="56" spans="1:22">
      <c r="A56" t="s">
        <v>98</v>
      </c>
      <c r="B56">
        <f>PPCL!D56</f>
        <v>180</v>
      </c>
      <c r="C56">
        <f>PPCL!E56</f>
        <v>0</v>
      </c>
      <c r="D56">
        <f>PPCL!O56</f>
        <v>25</v>
      </c>
      <c r="E56">
        <f>PPCL!P56</f>
        <v>0</v>
      </c>
      <c r="F56">
        <f t="shared" si="4"/>
        <v>180</v>
      </c>
      <c r="G56">
        <f t="shared" si="5"/>
        <v>25</v>
      </c>
      <c r="H56" s="154"/>
      <c r="I56">
        <f>BRPL_EOD!AI56+BRPL_EOD!AJ56</f>
        <v>4.4400000000000004</v>
      </c>
      <c r="J56">
        <f>BYPL_EOD!AI56+BYPL_EOD!AJ56</f>
        <v>1.1100000000000001</v>
      </c>
      <c r="K56">
        <f>MES_EOD!AI56+MES_EOD!AJ56</f>
        <v>0</v>
      </c>
      <c r="L56">
        <f>NDMC_EOD!AI56+NDMC_EOD!AJ56</f>
        <v>5.56</v>
      </c>
      <c r="M56">
        <f>TPDDL_EOD!AI56+TPDDL_EOD!AJ56</f>
        <v>13.89</v>
      </c>
      <c r="N56">
        <f t="shared" si="0"/>
        <v>25</v>
      </c>
      <c r="O56" s="154">
        <f t="shared" si="1"/>
        <v>0</v>
      </c>
      <c r="P56">
        <v>4.4400000000000004</v>
      </c>
      <c r="Q56">
        <v>1.1100000000000001</v>
      </c>
      <c r="R56">
        <v>0</v>
      </c>
      <c r="S56">
        <v>5.56</v>
      </c>
      <c r="T56">
        <v>13.89</v>
      </c>
      <c r="U56" s="156">
        <f t="shared" si="2"/>
        <v>25</v>
      </c>
      <c r="V56" s="154">
        <f t="shared" si="3"/>
        <v>0</v>
      </c>
    </row>
    <row r="57" spans="1:22">
      <c r="A57" t="s">
        <v>99</v>
      </c>
      <c r="B57">
        <f>PPCL!D57</f>
        <v>180</v>
      </c>
      <c r="C57">
        <f>PPCL!E57</f>
        <v>0</v>
      </c>
      <c r="D57">
        <f>PPCL!O57</f>
        <v>25</v>
      </c>
      <c r="E57">
        <f>PPCL!P57</f>
        <v>0</v>
      </c>
      <c r="F57">
        <f t="shared" si="4"/>
        <v>180</v>
      </c>
      <c r="G57">
        <f t="shared" si="5"/>
        <v>25</v>
      </c>
      <c r="H57" s="154"/>
      <c r="I57">
        <f>BRPL_EOD!AI57+BRPL_EOD!AJ57</f>
        <v>4.4400000000000004</v>
      </c>
      <c r="J57">
        <f>BYPL_EOD!AI57+BYPL_EOD!AJ57</f>
        <v>1.1100000000000001</v>
      </c>
      <c r="K57">
        <f>MES_EOD!AI57+MES_EOD!AJ57</f>
        <v>0</v>
      </c>
      <c r="L57">
        <f>NDMC_EOD!AI57+NDMC_EOD!AJ57</f>
        <v>5.56</v>
      </c>
      <c r="M57">
        <f>TPDDL_EOD!AI57+TPDDL_EOD!AJ57</f>
        <v>13.89</v>
      </c>
      <c r="N57">
        <f t="shared" si="0"/>
        <v>25</v>
      </c>
      <c r="O57" s="154">
        <f t="shared" si="1"/>
        <v>0</v>
      </c>
      <c r="P57">
        <v>4.4400000000000004</v>
      </c>
      <c r="Q57">
        <v>1.1100000000000001</v>
      </c>
      <c r="R57">
        <v>0</v>
      </c>
      <c r="S57">
        <v>5.56</v>
      </c>
      <c r="T57">
        <v>13.89</v>
      </c>
      <c r="U57" s="156">
        <f t="shared" si="2"/>
        <v>25</v>
      </c>
      <c r="V57" s="154">
        <f t="shared" si="3"/>
        <v>0</v>
      </c>
    </row>
    <row r="58" spans="1:22">
      <c r="A58" t="s">
        <v>100</v>
      </c>
      <c r="B58">
        <f>PPCL!D58</f>
        <v>180</v>
      </c>
      <c r="C58">
        <f>PPCL!E58</f>
        <v>0</v>
      </c>
      <c r="D58">
        <f>PPCL!O58</f>
        <v>25</v>
      </c>
      <c r="E58">
        <f>PPCL!P58</f>
        <v>0</v>
      </c>
      <c r="F58">
        <f t="shared" si="4"/>
        <v>180</v>
      </c>
      <c r="G58">
        <f t="shared" si="5"/>
        <v>25</v>
      </c>
      <c r="H58" s="154"/>
      <c r="I58">
        <f>BRPL_EOD!AI58+BRPL_EOD!AJ58</f>
        <v>4.4400000000000004</v>
      </c>
      <c r="J58">
        <f>BYPL_EOD!AI58+BYPL_EOD!AJ58</f>
        <v>1.1100000000000001</v>
      </c>
      <c r="K58">
        <f>MES_EOD!AI58+MES_EOD!AJ58</f>
        <v>0</v>
      </c>
      <c r="L58">
        <f>NDMC_EOD!AI58+NDMC_EOD!AJ58</f>
        <v>5.56</v>
      </c>
      <c r="M58">
        <f>TPDDL_EOD!AI58+TPDDL_EOD!AJ58</f>
        <v>13.89</v>
      </c>
      <c r="N58">
        <f t="shared" si="0"/>
        <v>25</v>
      </c>
      <c r="O58" s="154">
        <f t="shared" si="1"/>
        <v>0</v>
      </c>
      <c r="P58">
        <v>4.4400000000000004</v>
      </c>
      <c r="Q58">
        <v>1.1100000000000001</v>
      </c>
      <c r="R58">
        <v>0</v>
      </c>
      <c r="S58">
        <v>5.56</v>
      </c>
      <c r="T58">
        <v>13.89</v>
      </c>
      <c r="U58" s="156">
        <f t="shared" si="2"/>
        <v>25</v>
      </c>
      <c r="V58" s="154">
        <f t="shared" si="3"/>
        <v>0</v>
      </c>
    </row>
    <row r="59" spans="1:22">
      <c r="A59" t="s">
        <v>101</v>
      </c>
      <c r="B59">
        <f>PPCL!D59</f>
        <v>180</v>
      </c>
      <c r="C59">
        <f>PPCL!E59</f>
        <v>0</v>
      </c>
      <c r="D59">
        <f>PPCL!O59</f>
        <v>25</v>
      </c>
      <c r="E59">
        <f>PPCL!P59</f>
        <v>0</v>
      </c>
      <c r="F59">
        <f t="shared" si="4"/>
        <v>180</v>
      </c>
      <c r="G59">
        <f t="shared" si="5"/>
        <v>25</v>
      </c>
      <c r="H59" s="154"/>
      <c r="I59">
        <f>BRPL_EOD!AI59+BRPL_EOD!AJ59</f>
        <v>4.4400000000000004</v>
      </c>
      <c r="J59">
        <f>BYPL_EOD!AI59+BYPL_EOD!AJ59</f>
        <v>1.1100000000000001</v>
      </c>
      <c r="K59">
        <f>MES_EOD!AI59+MES_EOD!AJ59</f>
        <v>0</v>
      </c>
      <c r="L59">
        <f>NDMC_EOD!AI59+NDMC_EOD!AJ59</f>
        <v>5.56</v>
      </c>
      <c r="M59">
        <f>TPDDL_EOD!AI59+TPDDL_EOD!AJ59</f>
        <v>13.89</v>
      </c>
      <c r="N59">
        <f t="shared" si="0"/>
        <v>25</v>
      </c>
      <c r="O59" s="154">
        <f t="shared" si="1"/>
        <v>0</v>
      </c>
      <c r="P59">
        <v>4.4400000000000004</v>
      </c>
      <c r="Q59">
        <v>1.1100000000000001</v>
      </c>
      <c r="R59">
        <v>0</v>
      </c>
      <c r="S59">
        <v>5.56</v>
      </c>
      <c r="T59">
        <v>13.89</v>
      </c>
      <c r="U59" s="156">
        <f t="shared" si="2"/>
        <v>25</v>
      </c>
      <c r="V59" s="154">
        <f t="shared" si="3"/>
        <v>0</v>
      </c>
    </row>
    <row r="60" spans="1:22">
      <c r="A60" t="s">
        <v>102</v>
      </c>
      <c r="B60">
        <f>PPCL!D60</f>
        <v>180</v>
      </c>
      <c r="C60">
        <f>PPCL!E60</f>
        <v>0</v>
      </c>
      <c r="D60">
        <f>PPCL!O60</f>
        <v>25</v>
      </c>
      <c r="E60">
        <f>PPCL!P60</f>
        <v>0</v>
      </c>
      <c r="F60">
        <f t="shared" si="4"/>
        <v>180</v>
      </c>
      <c r="G60">
        <f t="shared" si="5"/>
        <v>25</v>
      </c>
      <c r="H60" s="154"/>
      <c r="I60">
        <f>BRPL_EOD!AI60+BRPL_EOD!AJ60</f>
        <v>4.4400000000000004</v>
      </c>
      <c r="J60">
        <f>BYPL_EOD!AI60+BYPL_EOD!AJ60</f>
        <v>1.1100000000000001</v>
      </c>
      <c r="K60">
        <f>MES_EOD!AI60+MES_EOD!AJ60</f>
        <v>0</v>
      </c>
      <c r="L60">
        <f>NDMC_EOD!AI60+NDMC_EOD!AJ60</f>
        <v>5.56</v>
      </c>
      <c r="M60">
        <f>TPDDL_EOD!AI60+TPDDL_EOD!AJ60</f>
        <v>13.89</v>
      </c>
      <c r="N60">
        <f t="shared" si="0"/>
        <v>25</v>
      </c>
      <c r="O60" s="154">
        <f t="shared" si="1"/>
        <v>0</v>
      </c>
      <c r="P60">
        <v>4.4400000000000004</v>
      </c>
      <c r="Q60">
        <v>1.1100000000000001</v>
      </c>
      <c r="R60">
        <v>0</v>
      </c>
      <c r="S60">
        <v>5.56</v>
      </c>
      <c r="T60">
        <v>13.89</v>
      </c>
      <c r="U60" s="156">
        <f t="shared" si="2"/>
        <v>25</v>
      </c>
      <c r="V60" s="154">
        <f t="shared" si="3"/>
        <v>0</v>
      </c>
    </row>
    <row r="61" spans="1:22">
      <c r="A61" t="s">
        <v>103</v>
      </c>
      <c r="B61">
        <f>PPCL!D61</f>
        <v>180</v>
      </c>
      <c r="C61">
        <f>PPCL!E61</f>
        <v>0</v>
      </c>
      <c r="D61">
        <f>PPCL!O61</f>
        <v>25</v>
      </c>
      <c r="E61">
        <f>PPCL!P61</f>
        <v>0</v>
      </c>
      <c r="F61">
        <f t="shared" si="4"/>
        <v>180</v>
      </c>
      <c r="G61">
        <f t="shared" si="5"/>
        <v>25</v>
      </c>
      <c r="H61" s="154"/>
      <c r="I61">
        <f>BRPL_EOD!AI61+BRPL_EOD!AJ61</f>
        <v>4.4400000000000004</v>
      </c>
      <c r="J61">
        <f>BYPL_EOD!AI61+BYPL_EOD!AJ61</f>
        <v>1.1100000000000001</v>
      </c>
      <c r="K61">
        <f>MES_EOD!AI61+MES_EOD!AJ61</f>
        <v>0</v>
      </c>
      <c r="L61">
        <f>NDMC_EOD!AI61+NDMC_EOD!AJ61</f>
        <v>5.56</v>
      </c>
      <c r="M61">
        <f>TPDDL_EOD!AI61+TPDDL_EOD!AJ61</f>
        <v>13.89</v>
      </c>
      <c r="N61">
        <f t="shared" si="0"/>
        <v>25</v>
      </c>
      <c r="O61" s="154">
        <f t="shared" si="1"/>
        <v>0</v>
      </c>
      <c r="P61">
        <v>4.4400000000000004</v>
      </c>
      <c r="Q61">
        <v>1.1100000000000001</v>
      </c>
      <c r="R61">
        <v>0</v>
      </c>
      <c r="S61">
        <v>5.56</v>
      </c>
      <c r="T61">
        <v>13.89</v>
      </c>
      <c r="U61" s="156">
        <f t="shared" si="2"/>
        <v>25</v>
      </c>
      <c r="V61" s="154">
        <f t="shared" si="3"/>
        <v>0</v>
      </c>
    </row>
    <row r="62" spans="1:22">
      <c r="A62" t="s">
        <v>104</v>
      </c>
      <c r="B62">
        <f>PPCL!D62</f>
        <v>180</v>
      </c>
      <c r="C62">
        <f>PPCL!E62</f>
        <v>0</v>
      </c>
      <c r="D62">
        <f>PPCL!O62</f>
        <v>25</v>
      </c>
      <c r="E62">
        <f>PPCL!P62</f>
        <v>0</v>
      </c>
      <c r="F62">
        <f t="shared" si="4"/>
        <v>180</v>
      </c>
      <c r="G62">
        <f t="shared" si="5"/>
        <v>25</v>
      </c>
      <c r="H62" s="154"/>
      <c r="I62">
        <f>BRPL_EOD!AI62+BRPL_EOD!AJ62</f>
        <v>4.4400000000000004</v>
      </c>
      <c r="J62">
        <f>BYPL_EOD!AI62+BYPL_EOD!AJ62</f>
        <v>1.1100000000000001</v>
      </c>
      <c r="K62">
        <f>MES_EOD!AI62+MES_EOD!AJ62</f>
        <v>0</v>
      </c>
      <c r="L62">
        <f>NDMC_EOD!AI62+NDMC_EOD!AJ62</f>
        <v>5.56</v>
      </c>
      <c r="M62">
        <f>TPDDL_EOD!AI62+TPDDL_EOD!AJ62</f>
        <v>13.89</v>
      </c>
      <c r="N62">
        <f t="shared" si="0"/>
        <v>25</v>
      </c>
      <c r="O62" s="154">
        <f t="shared" si="1"/>
        <v>0</v>
      </c>
      <c r="P62">
        <v>4.4400000000000004</v>
      </c>
      <c r="Q62">
        <v>1.1100000000000001</v>
      </c>
      <c r="R62">
        <v>0</v>
      </c>
      <c r="S62">
        <v>5.56</v>
      </c>
      <c r="T62">
        <v>13.89</v>
      </c>
      <c r="U62" s="156">
        <f t="shared" si="2"/>
        <v>25</v>
      </c>
      <c r="V62" s="154">
        <f t="shared" si="3"/>
        <v>0</v>
      </c>
    </row>
    <row r="63" spans="1:22">
      <c r="A63" t="s">
        <v>105</v>
      </c>
      <c r="B63">
        <f>PPCL!D63</f>
        <v>180</v>
      </c>
      <c r="C63">
        <f>PPCL!E63</f>
        <v>0</v>
      </c>
      <c r="D63">
        <f>PPCL!O63</f>
        <v>27</v>
      </c>
      <c r="E63">
        <f>PPCL!P63</f>
        <v>0</v>
      </c>
      <c r="F63">
        <f t="shared" si="4"/>
        <v>180</v>
      </c>
      <c r="G63">
        <f t="shared" si="5"/>
        <v>27</v>
      </c>
      <c r="H63" s="154"/>
      <c r="I63">
        <f>BRPL_EOD!AI63+BRPL_EOD!AJ63</f>
        <v>4.8</v>
      </c>
      <c r="J63">
        <f>BYPL_EOD!AI63+BYPL_EOD!AJ63</f>
        <v>1.2</v>
      </c>
      <c r="K63">
        <f>MES_EOD!AI63+MES_EOD!AJ63</f>
        <v>0</v>
      </c>
      <c r="L63">
        <f>NDMC_EOD!AI63+NDMC_EOD!AJ63</f>
        <v>6</v>
      </c>
      <c r="M63">
        <f>TPDDL_EOD!AI63+TPDDL_EOD!AJ63</f>
        <v>15</v>
      </c>
      <c r="N63">
        <f t="shared" si="0"/>
        <v>27</v>
      </c>
      <c r="O63" s="154">
        <f t="shared" si="1"/>
        <v>0</v>
      </c>
      <c r="P63">
        <v>4.8</v>
      </c>
      <c r="Q63">
        <v>1.2</v>
      </c>
      <c r="R63">
        <v>0</v>
      </c>
      <c r="S63">
        <v>6</v>
      </c>
      <c r="T63">
        <v>15</v>
      </c>
      <c r="U63" s="156">
        <f t="shared" si="2"/>
        <v>27</v>
      </c>
      <c r="V63" s="154">
        <f t="shared" si="3"/>
        <v>0</v>
      </c>
    </row>
    <row r="64" spans="1:22">
      <c r="A64" t="s">
        <v>106</v>
      </c>
      <c r="B64">
        <f>PPCL!D64</f>
        <v>180</v>
      </c>
      <c r="C64">
        <f>PPCL!E64</f>
        <v>0</v>
      </c>
      <c r="D64">
        <f>PPCL!O64</f>
        <v>27</v>
      </c>
      <c r="E64">
        <f>PPCL!P64</f>
        <v>0</v>
      </c>
      <c r="F64">
        <f t="shared" si="4"/>
        <v>180</v>
      </c>
      <c r="G64">
        <f t="shared" si="5"/>
        <v>27</v>
      </c>
      <c r="H64" s="154"/>
      <c r="I64">
        <f>BRPL_EOD!AI64+BRPL_EOD!AJ64</f>
        <v>4.8</v>
      </c>
      <c r="J64">
        <f>BYPL_EOD!AI64+BYPL_EOD!AJ64</f>
        <v>1.2</v>
      </c>
      <c r="K64">
        <f>MES_EOD!AI64+MES_EOD!AJ64</f>
        <v>0</v>
      </c>
      <c r="L64">
        <f>NDMC_EOD!AI64+NDMC_EOD!AJ64</f>
        <v>6</v>
      </c>
      <c r="M64">
        <f>TPDDL_EOD!AI64+TPDDL_EOD!AJ64</f>
        <v>15</v>
      </c>
      <c r="N64">
        <f t="shared" si="0"/>
        <v>27</v>
      </c>
      <c r="O64" s="154">
        <f t="shared" si="1"/>
        <v>0</v>
      </c>
      <c r="P64">
        <v>4.8</v>
      </c>
      <c r="Q64">
        <v>1.2</v>
      </c>
      <c r="R64">
        <v>0</v>
      </c>
      <c r="S64">
        <v>6</v>
      </c>
      <c r="T64">
        <v>15</v>
      </c>
      <c r="U64" s="156">
        <f t="shared" si="2"/>
        <v>27</v>
      </c>
      <c r="V64" s="154">
        <f t="shared" si="3"/>
        <v>0</v>
      </c>
    </row>
    <row r="65" spans="1:22">
      <c r="A65" t="s">
        <v>107</v>
      </c>
      <c r="B65">
        <f>PPCL!D65</f>
        <v>180</v>
      </c>
      <c r="C65">
        <f>PPCL!E65</f>
        <v>0</v>
      </c>
      <c r="D65">
        <f>PPCL!O65</f>
        <v>27</v>
      </c>
      <c r="E65">
        <f>PPCL!P65</f>
        <v>0</v>
      </c>
      <c r="F65">
        <f t="shared" si="4"/>
        <v>180</v>
      </c>
      <c r="G65">
        <f t="shared" si="5"/>
        <v>27</v>
      </c>
      <c r="H65" s="154"/>
      <c r="I65">
        <f>BRPL_EOD!AI65+BRPL_EOD!AJ65</f>
        <v>4.8</v>
      </c>
      <c r="J65">
        <f>BYPL_EOD!AI65+BYPL_EOD!AJ65</f>
        <v>1.2</v>
      </c>
      <c r="K65">
        <f>MES_EOD!AI65+MES_EOD!AJ65</f>
        <v>0</v>
      </c>
      <c r="L65">
        <f>NDMC_EOD!AI65+NDMC_EOD!AJ65</f>
        <v>6</v>
      </c>
      <c r="M65">
        <f>TPDDL_EOD!AI65+TPDDL_EOD!AJ65</f>
        <v>15</v>
      </c>
      <c r="N65">
        <f t="shared" si="0"/>
        <v>27</v>
      </c>
      <c r="O65" s="154">
        <f t="shared" si="1"/>
        <v>0</v>
      </c>
      <c r="P65">
        <v>4.8</v>
      </c>
      <c r="Q65">
        <v>1.2</v>
      </c>
      <c r="R65">
        <v>0</v>
      </c>
      <c r="S65">
        <v>6</v>
      </c>
      <c r="T65">
        <v>15</v>
      </c>
      <c r="U65" s="156">
        <f t="shared" si="2"/>
        <v>27</v>
      </c>
      <c r="V65" s="154">
        <f t="shared" si="3"/>
        <v>0</v>
      </c>
    </row>
    <row r="66" spans="1:22">
      <c r="A66" t="s">
        <v>108</v>
      </c>
      <c r="B66">
        <f>PPCL!D66</f>
        <v>180</v>
      </c>
      <c r="C66">
        <f>PPCL!E66</f>
        <v>0</v>
      </c>
      <c r="D66">
        <f>PPCL!O66</f>
        <v>33</v>
      </c>
      <c r="E66">
        <f>PPCL!P66</f>
        <v>0</v>
      </c>
      <c r="F66">
        <f t="shared" si="4"/>
        <v>180</v>
      </c>
      <c r="G66">
        <f t="shared" si="5"/>
        <v>33</v>
      </c>
      <c r="H66" s="154"/>
      <c r="I66">
        <f>BRPL_EOD!AI66+BRPL_EOD!AJ66</f>
        <v>5.87</v>
      </c>
      <c r="J66">
        <f>BYPL_EOD!AI66+BYPL_EOD!AJ66</f>
        <v>1.47</v>
      </c>
      <c r="K66">
        <f>MES_EOD!AI66+MES_EOD!AJ66</f>
        <v>0</v>
      </c>
      <c r="L66">
        <f>NDMC_EOD!AI66+NDMC_EOD!AJ66</f>
        <v>7.33</v>
      </c>
      <c r="M66">
        <f>TPDDL_EOD!AI66+TPDDL_EOD!AJ66</f>
        <v>18.329999999999998</v>
      </c>
      <c r="N66">
        <f t="shared" si="0"/>
        <v>33</v>
      </c>
      <c r="O66" s="154">
        <f t="shared" si="1"/>
        <v>0</v>
      </c>
      <c r="P66">
        <v>5.87</v>
      </c>
      <c r="Q66">
        <v>1.47</v>
      </c>
      <c r="R66">
        <v>0</v>
      </c>
      <c r="S66">
        <v>7.33</v>
      </c>
      <c r="T66">
        <v>18.329999999999998</v>
      </c>
      <c r="U66" s="156">
        <f t="shared" si="2"/>
        <v>33</v>
      </c>
      <c r="V66" s="154">
        <f t="shared" si="3"/>
        <v>0</v>
      </c>
    </row>
    <row r="67" spans="1:22">
      <c r="A67" t="s">
        <v>109</v>
      </c>
      <c r="B67">
        <f>PPCL!D67</f>
        <v>180</v>
      </c>
      <c r="C67">
        <f>PPCL!E67</f>
        <v>0</v>
      </c>
      <c r="D67">
        <f>PPCL!O67</f>
        <v>33</v>
      </c>
      <c r="E67">
        <f>PPCL!P67</f>
        <v>0</v>
      </c>
      <c r="F67">
        <f t="shared" si="4"/>
        <v>180</v>
      </c>
      <c r="G67">
        <f t="shared" si="5"/>
        <v>33</v>
      </c>
      <c r="H67" s="154"/>
      <c r="I67">
        <f>BRPL_EOD!AI67+BRPL_EOD!AJ67</f>
        <v>5.87</v>
      </c>
      <c r="J67">
        <f>BYPL_EOD!AI67+BYPL_EOD!AJ67</f>
        <v>1.47</v>
      </c>
      <c r="K67">
        <f>MES_EOD!AI67+MES_EOD!AJ67</f>
        <v>0</v>
      </c>
      <c r="L67">
        <f>NDMC_EOD!AI67+NDMC_EOD!AJ67</f>
        <v>7.33</v>
      </c>
      <c r="M67">
        <f>TPDDL_EOD!AI67+TPDDL_EOD!AJ67</f>
        <v>18.329999999999998</v>
      </c>
      <c r="N67">
        <f t="shared" ref="N67:N98" si="6">SUM(I67:M67)</f>
        <v>33</v>
      </c>
      <c r="O67" s="154">
        <f t="shared" ref="O67:O98" si="7">G67-N67</f>
        <v>0</v>
      </c>
      <c r="P67">
        <v>5.87</v>
      </c>
      <c r="Q67">
        <v>1.47</v>
      </c>
      <c r="R67">
        <v>0</v>
      </c>
      <c r="S67">
        <v>7.33</v>
      </c>
      <c r="T67">
        <v>18.329999999999998</v>
      </c>
      <c r="U67" s="156">
        <f t="shared" ref="U67:U98" si="8">SUM(P67:T67)</f>
        <v>33</v>
      </c>
      <c r="V67" s="154">
        <f t="shared" ref="V67:V99" si="9">G67-U67</f>
        <v>0</v>
      </c>
    </row>
    <row r="68" spans="1:22">
      <c r="A68" t="s">
        <v>110</v>
      </c>
      <c r="B68">
        <f>PPCL!D68</f>
        <v>180</v>
      </c>
      <c r="C68">
        <f>PPCL!E68</f>
        <v>0</v>
      </c>
      <c r="D68">
        <f>PPCL!O68</f>
        <v>33</v>
      </c>
      <c r="E68">
        <f>PPCL!P68</f>
        <v>0</v>
      </c>
      <c r="F68">
        <f t="shared" ref="F68:F98" si="10">B68+C68</f>
        <v>180</v>
      </c>
      <c r="G68">
        <f t="shared" ref="G68:G98" si="11">D68+E68</f>
        <v>33</v>
      </c>
      <c r="H68" s="154"/>
      <c r="I68">
        <f>BRPL_EOD!AI68+BRPL_EOD!AJ68</f>
        <v>5.87</v>
      </c>
      <c r="J68">
        <f>BYPL_EOD!AI68+BYPL_EOD!AJ68</f>
        <v>1.47</v>
      </c>
      <c r="K68">
        <f>MES_EOD!AI68+MES_EOD!AJ68</f>
        <v>0</v>
      </c>
      <c r="L68">
        <f>NDMC_EOD!AI68+NDMC_EOD!AJ68</f>
        <v>7.33</v>
      </c>
      <c r="M68">
        <f>TPDDL_EOD!AI68+TPDDL_EOD!AJ68</f>
        <v>18.329999999999998</v>
      </c>
      <c r="N68">
        <f t="shared" si="6"/>
        <v>33</v>
      </c>
      <c r="O68" s="154">
        <f t="shared" si="7"/>
        <v>0</v>
      </c>
      <c r="P68">
        <v>5.87</v>
      </c>
      <c r="Q68">
        <v>1.47</v>
      </c>
      <c r="R68">
        <v>0</v>
      </c>
      <c r="S68">
        <v>7.33</v>
      </c>
      <c r="T68">
        <v>18.329999999999998</v>
      </c>
      <c r="U68" s="156">
        <f t="shared" si="8"/>
        <v>33</v>
      </c>
      <c r="V68" s="154">
        <f t="shared" si="9"/>
        <v>0</v>
      </c>
    </row>
    <row r="69" spans="1:22">
      <c r="A69" t="s">
        <v>111</v>
      </c>
      <c r="B69">
        <f>PPCL!D69</f>
        <v>180</v>
      </c>
      <c r="C69">
        <f>PPCL!E69</f>
        <v>0</v>
      </c>
      <c r="D69">
        <f>PPCL!O69</f>
        <v>33</v>
      </c>
      <c r="E69">
        <f>PPCL!P69</f>
        <v>0</v>
      </c>
      <c r="F69">
        <f t="shared" si="10"/>
        <v>180</v>
      </c>
      <c r="G69">
        <f t="shared" si="11"/>
        <v>33</v>
      </c>
      <c r="H69" s="154"/>
      <c r="I69">
        <f>BRPL_EOD!AI69+BRPL_EOD!AJ69</f>
        <v>5.87</v>
      </c>
      <c r="J69">
        <f>BYPL_EOD!AI69+BYPL_EOD!AJ69</f>
        <v>1.47</v>
      </c>
      <c r="K69">
        <f>MES_EOD!AI69+MES_EOD!AJ69</f>
        <v>0</v>
      </c>
      <c r="L69">
        <f>NDMC_EOD!AI69+NDMC_EOD!AJ69</f>
        <v>7.33</v>
      </c>
      <c r="M69">
        <f>TPDDL_EOD!AI69+TPDDL_EOD!AJ69</f>
        <v>18.329999999999998</v>
      </c>
      <c r="N69">
        <f t="shared" si="6"/>
        <v>33</v>
      </c>
      <c r="O69" s="154">
        <f t="shared" si="7"/>
        <v>0</v>
      </c>
      <c r="P69">
        <v>5.87</v>
      </c>
      <c r="Q69">
        <v>1.47</v>
      </c>
      <c r="R69">
        <v>0</v>
      </c>
      <c r="S69">
        <v>7.33</v>
      </c>
      <c r="T69">
        <v>18.329999999999998</v>
      </c>
      <c r="U69" s="156">
        <f t="shared" si="8"/>
        <v>33</v>
      </c>
      <c r="V69" s="154">
        <f t="shared" si="9"/>
        <v>0</v>
      </c>
    </row>
    <row r="70" spans="1:22">
      <c r="A70" t="s">
        <v>112</v>
      </c>
      <c r="B70">
        <f>PPCL!D70</f>
        <v>180</v>
      </c>
      <c r="C70">
        <f>PPCL!E70</f>
        <v>0</v>
      </c>
      <c r="D70">
        <f>PPCL!O70</f>
        <v>33</v>
      </c>
      <c r="E70">
        <f>PPCL!P70</f>
        <v>0</v>
      </c>
      <c r="F70">
        <f t="shared" si="10"/>
        <v>180</v>
      </c>
      <c r="G70">
        <f t="shared" si="11"/>
        <v>33</v>
      </c>
      <c r="H70" s="154"/>
      <c r="I70">
        <f>BRPL_EOD!AI70+BRPL_EOD!AJ70</f>
        <v>5.87</v>
      </c>
      <c r="J70">
        <f>BYPL_EOD!AI70+BYPL_EOD!AJ70</f>
        <v>1.47</v>
      </c>
      <c r="K70">
        <f>MES_EOD!AI70+MES_EOD!AJ70</f>
        <v>0</v>
      </c>
      <c r="L70">
        <f>NDMC_EOD!AI70+NDMC_EOD!AJ70</f>
        <v>7.33</v>
      </c>
      <c r="M70">
        <f>TPDDL_EOD!AI70+TPDDL_EOD!AJ70</f>
        <v>18.329999999999998</v>
      </c>
      <c r="N70">
        <f t="shared" si="6"/>
        <v>33</v>
      </c>
      <c r="O70" s="154">
        <f t="shared" si="7"/>
        <v>0</v>
      </c>
      <c r="P70">
        <v>5.87</v>
      </c>
      <c r="Q70">
        <v>1.47</v>
      </c>
      <c r="R70">
        <v>0</v>
      </c>
      <c r="S70">
        <v>7.33</v>
      </c>
      <c r="T70">
        <v>18.329999999999998</v>
      </c>
      <c r="U70" s="156">
        <f t="shared" si="8"/>
        <v>33</v>
      </c>
      <c r="V70" s="154">
        <f t="shared" si="9"/>
        <v>0</v>
      </c>
    </row>
    <row r="71" spans="1:22">
      <c r="A71" t="s">
        <v>113</v>
      </c>
      <c r="B71">
        <f>PPCL!D71</f>
        <v>187</v>
      </c>
      <c r="C71">
        <f>PPCL!E71</f>
        <v>0</v>
      </c>
      <c r="D71">
        <f>PPCL!O71</f>
        <v>31</v>
      </c>
      <c r="E71">
        <f>PPCL!P71</f>
        <v>0</v>
      </c>
      <c r="F71">
        <f t="shared" si="10"/>
        <v>187</v>
      </c>
      <c r="G71">
        <f t="shared" si="11"/>
        <v>31</v>
      </c>
      <c r="H71" s="154"/>
      <c r="I71">
        <f>BRPL_EOD!AI71+BRPL_EOD!AJ71</f>
        <v>5.51</v>
      </c>
      <c r="J71">
        <f>BYPL_EOD!AI71+BYPL_EOD!AJ71</f>
        <v>1.38</v>
      </c>
      <c r="K71">
        <f>MES_EOD!AI71+MES_EOD!AJ71</f>
        <v>0</v>
      </c>
      <c r="L71">
        <f>NDMC_EOD!AI71+NDMC_EOD!AJ71</f>
        <v>6.89</v>
      </c>
      <c r="M71">
        <f>TPDDL_EOD!AI71+TPDDL_EOD!AJ71</f>
        <v>17.22</v>
      </c>
      <c r="N71">
        <f t="shared" si="6"/>
        <v>31</v>
      </c>
      <c r="O71" s="154">
        <f t="shared" si="7"/>
        <v>0</v>
      </c>
      <c r="P71">
        <v>5.51</v>
      </c>
      <c r="Q71">
        <v>1.38</v>
      </c>
      <c r="R71">
        <v>0</v>
      </c>
      <c r="S71">
        <v>6.89</v>
      </c>
      <c r="T71">
        <v>17.22</v>
      </c>
      <c r="U71" s="156">
        <f t="shared" si="8"/>
        <v>31</v>
      </c>
      <c r="V71" s="154">
        <f t="shared" si="9"/>
        <v>0</v>
      </c>
    </row>
    <row r="72" spans="1:22">
      <c r="A72" t="s">
        <v>114</v>
      </c>
      <c r="B72">
        <f>PPCL!D72</f>
        <v>187</v>
      </c>
      <c r="C72">
        <f>PPCL!E72</f>
        <v>0</v>
      </c>
      <c r="D72">
        <f>PPCL!O72</f>
        <v>31</v>
      </c>
      <c r="E72">
        <f>PPCL!P72</f>
        <v>0</v>
      </c>
      <c r="F72">
        <f t="shared" si="10"/>
        <v>187</v>
      </c>
      <c r="G72">
        <f t="shared" si="11"/>
        <v>31</v>
      </c>
      <c r="H72" s="154"/>
      <c r="I72">
        <f>BRPL_EOD!AI72+BRPL_EOD!AJ72</f>
        <v>5.51</v>
      </c>
      <c r="J72">
        <f>BYPL_EOD!AI72+BYPL_EOD!AJ72</f>
        <v>1.38</v>
      </c>
      <c r="K72">
        <f>MES_EOD!AI72+MES_EOD!AJ72</f>
        <v>0</v>
      </c>
      <c r="L72">
        <f>NDMC_EOD!AI72+NDMC_EOD!AJ72</f>
        <v>6.89</v>
      </c>
      <c r="M72">
        <f>TPDDL_EOD!AI72+TPDDL_EOD!AJ72</f>
        <v>17.22</v>
      </c>
      <c r="N72">
        <f t="shared" si="6"/>
        <v>31</v>
      </c>
      <c r="O72" s="154">
        <f t="shared" si="7"/>
        <v>0</v>
      </c>
      <c r="P72">
        <v>5.51</v>
      </c>
      <c r="Q72">
        <v>1.38</v>
      </c>
      <c r="R72">
        <v>0</v>
      </c>
      <c r="S72">
        <v>6.89</v>
      </c>
      <c r="T72">
        <v>17.22</v>
      </c>
      <c r="U72" s="156">
        <f t="shared" si="8"/>
        <v>31</v>
      </c>
      <c r="V72" s="154">
        <f t="shared" si="9"/>
        <v>0</v>
      </c>
    </row>
    <row r="73" spans="1:22">
      <c r="A73" t="s">
        <v>115</v>
      </c>
      <c r="B73">
        <f>PPCL!D73</f>
        <v>187</v>
      </c>
      <c r="C73">
        <f>PPCL!E73</f>
        <v>0</v>
      </c>
      <c r="D73">
        <f>PPCL!O73</f>
        <v>31</v>
      </c>
      <c r="E73">
        <f>PPCL!P73</f>
        <v>0</v>
      </c>
      <c r="F73">
        <f t="shared" si="10"/>
        <v>187</v>
      </c>
      <c r="G73">
        <f t="shared" si="11"/>
        <v>31</v>
      </c>
      <c r="H73" s="154"/>
      <c r="I73">
        <f>BRPL_EOD!AI73+BRPL_EOD!AJ73</f>
        <v>5.51</v>
      </c>
      <c r="J73">
        <f>BYPL_EOD!AI73+BYPL_EOD!AJ73</f>
        <v>1.38</v>
      </c>
      <c r="K73">
        <f>MES_EOD!AI73+MES_EOD!AJ73</f>
        <v>0</v>
      </c>
      <c r="L73">
        <f>NDMC_EOD!AI73+NDMC_EOD!AJ73</f>
        <v>6.89</v>
      </c>
      <c r="M73">
        <f>TPDDL_EOD!AI73+TPDDL_EOD!AJ73</f>
        <v>17.22</v>
      </c>
      <c r="N73">
        <f t="shared" si="6"/>
        <v>31</v>
      </c>
      <c r="O73" s="154">
        <f t="shared" si="7"/>
        <v>0</v>
      </c>
      <c r="P73">
        <v>5.51</v>
      </c>
      <c r="Q73">
        <v>1.38</v>
      </c>
      <c r="R73">
        <v>0</v>
      </c>
      <c r="S73">
        <v>6.89</v>
      </c>
      <c r="T73">
        <v>17.22</v>
      </c>
      <c r="U73" s="156">
        <f t="shared" si="8"/>
        <v>31</v>
      </c>
      <c r="V73" s="154">
        <f t="shared" si="9"/>
        <v>0</v>
      </c>
    </row>
    <row r="74" spans="1:22">
      <c r="A74" t="s">
        <v>116</v>
      </c>
      <c r="B74">
        <f>PPCL!D74</f>
        <v>187</v>
      </c>
      <c r="C74">
        <f>PPCL!E74</f>
        <v>0</v>
      </c>
      <c r="D74">
        <f>PPCL!O74</f>
        <v>31</v>
      </c>
      <c r="E74">
        <f>PPCL!P74</f>
        <v>0</v>
      </c>
      <c r="F74">
        <f t="shared" si="10"/>
        <v>187</v>
      </c>
      <c r="G74">
        <f t="shared" si="11"/>
        <v>31</v>
      </c>
      <c r="H74" s="154"/>
      <c r="I74">
        <f>BRPL_EOD!AI74+BRPL_EOD!AJ74</f>
        <v>5.51</v>
      </c>
      <c r="J74">
        <f>BYPL_EOD!AI74+BYPL_EOD!AJ74</f>
        <v>1.38</v>
      </c>
      <c r="K74">
        <f>MES_EOD!AI74+MES_EOD!AJ74</f>
        <v>0</v>
      </c>
      <c r="L74">
        <f>NDMC_EOD!AI74+NDMC_EOD!AJ74</f>
        <v>6.89</v>
      </c>
      <c r="M74">
        <f>TPDDL_EOD!AI74+TPDDL_EOD!AJ74</f>
        <v>17.22</v>
      </c>
      <c r="N74">
        <f t="shared" si="6"/>
        <v>31</v>
      </c>
      <c r="O74" s="154">
        <f t="shared" si="7"/>
        <v>0</v>
      </c>
      <c r="P74">
        <v>5.51</v>
      </c>
      <c r="Q74">
        <v>1.38</v>
      </c>
      <c r="R74">
        <v>0</v>
      </c>
      <c r="S74">
        <v>6.89</v>
      </c>
      <c r="T74">
        <v>17.22</v>
      </c>
      <c r="U74" s="156">
        <f t="shared" si="8"/>
        <v>31</v>
      </c>
      <c r="V74" s="154">
        <f t="shared" si="9"/>
        <v>0</v>
      </c>
    </row>
    <row r="75" spans="1:22">
      <c r="A75" t="s">
        <v>117</v>
      </c>
      <c r="B75">
        <f>PPCL!D75</f>
        <v>187</v>
      </c>
      <c r="C75">
        <f>PPCL!E75</f>
        <v>0</v>
      </c>
      <c r="D75">
        <f>PPCL!O75</f>
        <v>31</v>
      </c>
      <c r="E75">
        <f>PPCL!P75</f>
        <v>0</v>
      </c>
      <c r="F75">
        <f t="shared" si="10"/>
        <v>187</v>
      </c>
      <c r="G75">
        <f t="shared" si="11"/>
        <v>31</v>
      </c>
      <c r="H75" s="154"/>
      <c r="I75">
        <f>BRPL_EOD!AI75+BRPL_EOD!AJ75</f>
        <v>5.51</v>
      </c>
      <c r="J75">
        <f>BYPL_EOD!AI75+BYPL_EOD!AJ75</f>
        <v>1.38</v>
      </c>
      <c r="K75">
        <f>MES_EOD!AI75+MES_EOD!AJ75</f>
        <v>0</v>
      </c>
      <c r="L75">
        <f>NDMC_EOD!AI75+NDMC_EOD!AJ75</f>
        <v>6.89</v>
      </c>
      <c r="M75">
        <f>TPDDL_EOD!AI75+TPDDL_EOD!AJ75</f>
        <v>17.22</v>
      </c>
      <c r="N75">
        <f t="shared" si="6"/>
        <v>31</v>
      </c>
      <c r="O75" s="154">
        <f t="shared" si="7"/>
        <v>0</v>
      </c>
      <c r="P75">
        <v>5.51</v>
      </c>
      <c r="Q75">
        <v>1.38</v>
      </c>
      <c r="R75">
        <v>0</v>
      </c>
      <c r="S75">
        <v>6.89</v>
      </c>
      <c r="T75">
        <v>17.22</v>
      </c>
      <c r="U75" s="156">
        <f t="shared" si="8"/>
        <v>31</v>
      </c>
      <c r="V75" s="154">
        <f t="shared" si="9"/>
        <v>0</v>
      </c>
    </row>
    <row r="76" spans="1:22">
      <c r="A76" t="s">
        <v>118</v>
      </c>
      <c r="B76">
        <f>PPCL!D76</f>
        <v>187</v>
      </c>
      <c r="C76">
        <f>PPCL!E76</f>
        <v>0</v>
      </c>
      <c r="D76">
        <f>PPCL!O76</f>
        <v>31</v>
      </c>
      <c r="E76">
        <f>PPCL!P76</f>
        <v>0</v>
      </c>
      <c r="F76">
        <f t="shared" si="10"/>
        <v>187</v>
      </c>
      <c r="G76">
        <f t="shared" si="11"/>
        <v>31</v>
      </c>
      <c r="H76" s="154"/>
      <c r="I76">
        <f>BRPL_EOD!AI76+BRPL_EOD!AJ76</f>
        <v>5.51</v>
      </c>
      <c r="J76">
        <f>BYPL_EOD!AI76+BYPL_EOD!AJ76</f>
        <v>1.38</v>
      </c>
      <c r="K76">
        <f>MES_EOD!AI76+MES_EOD!AJ76</f>
        <v>0</v>
      </c>
      <c r="L76">
        <f>NDMC_EOD!AI76+NDMC_EOD!AJ76</f>
        <v>6.89</v>
      </c>
      <c r="M76">
        <f>TPDDL_EOD!AI76+TPDDL_EOD!AJ76</f>
        <v>17.22</v>
      </c>
      <c r="N76">
        <f t="shared" si="6"/>
        <v>31</v>
      </c>
      <c r="O76" s="154">
        <f t="shared" si="7"/>
        <v>0</v>
      </c>
      <c r="P76">
        <v>5.51</v>
      </c>
      <c r="Q76">
        <v>1.38</v>
      </c>
      <c r="R76">
        <v>0</v>
      </c>
      <c r="S76">
        <v>6.89</v>
      </c>
      <c r="T76">
        <v>17.22</v>
      </c>
      <c r="U76" s="156">
        <f t="shared" si="8"/>
        <v>31</v>
      </c>
      <c r="V76" s="154">
        <f t="shared" si="9"/>
        <v>0</v>
      </c>
    </row>
    <row r="77" spans="1:22">
      <c r="A77" t="s">
        <v>119</v>
      </c>
      <c r="B77">
        <f>PPCL!D77</f>
        <v>187</v>
      </c>
      <c r="C77">
        <f>PPCL!E77</f>
        <v>0</v>
      </c>
      <c r="D77">
        <f>PPCL!O77</f>
        <v>31</v>
      </c>
      <c r="E77">
        <f>PPCL!P77</f>
        <v>0</v>
      </c>
      <c r="F77">
        <f t="shared" si="10"/>
        <v>187</v>
      </c>
      <c r="G77">
        <f t="shared" si="11"/>
        <v>31</v>
      </c>
      <c r="H77" s="154"/>
      <c r="I77">
        <f>BRPL_EOD!AI77+BRPL_EOD!AJ77</f>
        <v>5.51</v>
      </c>
      <c r="J77">
        <f>BYPL_EOD!AI77+BYPL_EOD!AJ77</f>
        <v>1.38</v>
      </c>
      <c r="K77">
        <f>MES_EOD!AI77+MES_EOD!AJ77</f>
        <v>0</v>
      </c>
      <c r="L77">
        <f>NDMC_EOD!AI77+NDMC_EOD!AJ77</f>
        <v>6.89</v>
      </c>
      <c r="M77">
        <f>TPDDL_EOD!AI77+TPDDL_EOD!AJ77</f>
        <v>17.22</v>
      </c>
      <c r="N77">
        <f t="shared" si="6"/>
        <v>31</v>
      </c>
      <c r="O77" s="154">
        <f t="shared" si="7"/>
        <v>0</v>
      </c>
      <c r="P77">
        <v>5.51</v>
      </c>
      <c r="Q77">
        <v>1.38</v>
      </c>
      <c r="R77">
        <v>0</v>
      </c>
      <c r="S77">
        <v>6.89</v>
      </c>
      <c r="T77">
        <v>17.22</v>
      </c>
      <c r="U77" s="156">
        <f t="shared" si="8"/>
        <v>31</v>
      </c>
      <c r="V77" s="154">
        <f t="shared" si="9"/>
        <v>0</v>
      </c>
    </row>
    <row r="78" spans="1:22">
      <c r="A78" t="s">
        <v>120</v>
      </c>
      <c r="B78">
        <f>PPCL!D78</f>
        <v>187</v>
      </c>
      <c r="C78">
        <f>PPCL!E78</f>
        <v>0</v>
      </c>
      <c r="D78">
        <f>PPCL!O78</f>
        <v>31</v>
      </c>
      <c r="E78">
        <f>PPCL!P78</f>
        <v>0</v>
      </c>
      <c r="F78">
        <f t="shared" si="10"/>
        <v>187</v>
      </c>
      <c r="G78">
        <f t="shared" si="11"/>
        <v>31</v>
      </c>
      <c r="H78" s="154"/>
      <c r="I78">
        <f>BRPL_EOD!AI78+BRPL_EOD!AJ78</f>
        <v>5.51</v>
      </c>
      <c r="J78">
        <f>BYPL_EOD!AI78+BYPL_EOD!AJ78</f>
        <v>1.38</v>
      </c>
      <c r="K78">
        <f>MES_EOD!AI78+MES_EOD!AJ78</f>
        <v>0</v>
      </c>
      <c r="L78">
        <f>NDMC_EOD!AI78+NDMC_EOD!AJ78</f>
        <v>6.89</v>
      </c>
      <c r="M78">
        <f>TPDDL_EOD!AI78+TPDDL_EOD!AJ78</f>
        <v>17.22</v>
      </c>
      <c r="N78">
        <f t="shared" si="6"/>
        <v>31</v>
      </c>
      <c r="O78" s="154">
        <f t="shared" si="7"/>
        <v>0</v>
      </c>
      <c r="P78">
        <v>5.51</v>
      </c>
      <c r="Q78">
        <v>1.38</v>
      </c>
      <c r="R78">
        <v>0</v>
      </c>
      <c r="S78">
        <v>6.89</v>
      </c>
      <c r="T78">
        <v>17.22</v>
      </c>
      <c r="U78" s="156">
        <f t="shared" si="8"/>
        <v>31</v>
      </c>
      <c r="V78" s="154">
        <f t="shared" si="9"/>
        <v>0</v>
      </c>
    </row>
    <row r="79" spans="1:22">
      <c r="A79" t="s">
        <v>121</v>
      </c>
      <c r="B79">
        <f>PPCL!D79</f>
        <v>187</v>
      </c>
      <c r="C79">
        <f>PPCL!E79</f>
        <v>0</v>
      </c>
      <c r="D79">
        <f>PPCL!O79</f>
        <v>31</v>
      </c>
      <c r="E79">
        <f>PPCL!P79</f>
        <v>0</v>
      </c>
      <c r="F79">
        <f t="shared" si="10"/>
        <v>187</v>
      </c>
      <c r="G79">
        <f t="shared" si="11"/>
        <v>31</v>
      </c>
      <c r="H79" s="154"/>
      <c r="I79">
        <f>BRPL_EOD!AI79+BRPL_EOD!AJ79</f>
        <v>5.51</v>
      </c>
      <c r="J79">
        <f>BYPL_EOD!AI79+BYPL_EOD!AJ79</f>
        <v>1.38</v>
      </c>
      <c r="K79">
        <f>MES_EOD!AI79+MES_EOD!AJ79</f>
        <v>0</v>
      </c>
      <c r="L79">
        <f>NDMC_EOD!AI79+NDMC_EOD!AJ79</f>
        <v>6.89</v>
      </c>
      <c r="M79">
        <f>TPDDL_EOD!AI79+TPDDL_EOD!AJ79</f>
        <v>17.22</v>
      </c>
      <c r="N79">
        <f t="shared" si="6"/>
        <v>31</v>
      </c>
      <c r="O79" s="154">
        <f t="shared" si="7"/>
        <v>0</v>
      </c>
      <c r="P79">
        <v>5.51</v>
      </c>
      <c r="Q79">
        <v>1.38</v>
      </c>
      <c r="R79">
        <v>0</v>
      </c>
      <c r="S79">
        <v>6.89</v>
      </c>
      <c r="T79">
        <v>17.22</v>
      </c>
      <c r="U79" s="156">
        <f t="shared" si="8"/>
        <v>31</v>
      </c>
      <c r="V79" s="154">
        <f t="shared" si="9"/>
        <v>0</v>
      </c>
    </row>
    <row r="80" spans="1:22">
      <c r="A80" t="s">
        <v>122</v>
      </c>
      <c r="B80">
        <f>PPCL!D80</f>
        <v>187</v>
      </c>
      <c r="C80">
        <f>PPCL!E80</f>
        <v>0</v>
      </c>
      <c r="D80">
        <f>PPCL!O80</f>
        <v>31</v>
      </c>
      <c r="E80">
        <f>PPCL!P80</f>
        <v>0</v>
      </c>
      <c r="F80">
        <f t="shared" si="10"/>
        <v>187</v>
      </c>
      <c r="G80">
        <f t="shared" si="11"/>
        <v>31</v>
      </c>
      <c r="H80" s="154"/>
      <c r="I80">
        <f>BRPL_EOD!AI80+BRPL_EOD!AJ80</f>
        <v>5.51</v>
      </c>
      <c r="J80">
        <f>BYPL_EOD!AI80+BYPL_EOD!AJ80</f>
        <v>1.38</v>
      </c>
      <c r="K80">
        <f>MES_EOD!AI80+MES_EOD!AJ80</f>
        <v>0</v>
      </c>
      <c r="L80">
        <f>NDMC_EOD!AI80+NDMC_EOD!AJ80</f>
        <v>6.89</v>
      </c>
      <c r="M80">
        <f>TPDDL_EOD!AI80+TPDDL_EOD!AJ80</f>
        <v>17.22</v>
      </c>
      <c r="N80">
        <f t="shared" si="6"/>
        <v>31</v>
      </c>
      <c r="O80" s="154">
        <f t="shared" si="7"/>
        <v>0</v>
      </c>
      <c r="P80">
        <v>5.51</v>
      </c>
      <c r="Q80">
        <v>1.38</v>
      </c>
      <c r="R80">
        <v>0</v>
      </c>
      <c r="S80">
        <v>6.89</v>
      </c>
      <c r="T80">
        <v>17.22</v>
      </c>
      <c r="U80" s="156">
        <f t="shared" si="8"/>
        <v>31</v>
      </c>
      <c r="V80" s="154">
        <f t="shared" si="9"/>
        <v>0</v>
      </c>
    </row>
    <row r="81" spans="1:22">
      <c r="A81" t="s">
        <v>123</v>
      </c>
      <c r="B81">
        <f>PPCL!D81</f>
        <v>187</v>
      </c>
      <c r="C81">
        <f>PPCL!E81</f>
        <v>0</v>
      </c>
      <c r="D81">
        <f>PPCL!O81</f>
        <v>31</v>
      </c>
      <c r="E81">
        <f>PPCL!P81</f>
        <v>0</v>
      </c>
      <c r="F81">
        <f t="shared" si="10"/>
        <v>187</v>
      </c>
      <c r="G81">
        <f t="shared" si="11"/>
        <v>31</v>
      </c>
      <c r="H81" s="154"/>
      <c r="I81">
        <f>BRPL_EOD!AI81+BRPL_EOD!AJ81</f>
        <v>5.51</v>
      </c>
      <c r="J81">
        <f>BYPL_EOD!AI81+BYPL_EOD!AJ81</f>
        <v>1.38</v>
      </c>
      <c r="K81">
        <f>MES_EOD!AI81+MES_EOD!AJ81</f>
        <v>0</v>
      </c>
      <c r="L81">
        <f>NDMC_EOD!AI81+NDMC_EOD!AJ81</f>
        <v>6.89</v>
      </c>
      <c r="M81">
        <f>TPDDL_EOD!AI81+TPDDL_EOD!AJ81</f>
        <v>17.22</v>
      </c>
      <c r="N81">
        <f t="shared" si="6"/>
        <v>31</v>
      </c>
      <c r="O81" s="154">
        <f t="shared" si="7"/>
        <v>0</v>
      </c>
      <c r="P81">
        <v>5.51</v>
      </c>
      <c r="Q81">
        <v>1.38</v>
      </c>
      <c r="R81">
        <v>0</v>
      </c>
      <c r="S81">
        <v>6.89</v>
      </c>
      <c r="T81">
        <v>17.22</v>
      </c>
      <c r="U81" s="156">
        <f t="shared" si="8"/>
        <v>31</v>
      </c>
      <c r="V81" s="154">
        <f t="shared" si="9"/>
        <v>0</v>
      </c>
    </row>
    <row r="82" spans="1:22">
      <c r="A82" t="s">
        <v>124</v>
      </c>
      <c r="B82">
        <f>PPCL!D82</f>
        <v>187</v>
      </c>
      <c r="C82">
        <f>PPCL!E82</f>
        <v>0</v>
      </c>
      <c r="D82">
        <f>PPCL!O82</f>
        <v>31</v>
      </c>
      <c r="E82">
        <f>PPCL!P82</f>
        <v>0</v>
      </c>
      <c r="F82">
        <f t="shared" si="10"/>
        <v>187</v>
      </c>
      <c r="G82">
        <f t="shared" si="11"/>
        <v>31</v>
      </c>
      <c r="H82" s="154"/>
      <c r="I82">
        <f>BRPL_EOD!AI82+BRPL_EOD!AJ82</f>
        <v>5.51</v>
      </c>
      <c r="J82">
        <f>BYPL_EOD!AI82+BYPL_EOD!AJ82</f>
        <v>1.38</v>
      </c>
      <c r="K82">
        <f>MES_EOD!AI82+MES_EOD!AJ82</f>
        <v>0</v>
      </c>
      <c r="L82">
        <f>NDMC_EOD!AI82+NDMC_EOD!AJ82</f>
        <v>6.89</v>
      </c>
      <c r="M82">
        <f>TPDDL_EOD!AI82+TPDDL_EOD!AJ82</f>
        <v>17.22</v>
      </c>
      <c r="N82">
        <f t="shared" si="6"/>
        <v>31</v>
      </c>
      <c r="O82" s="154">
        <f t="shared" si="7"/>
        <v>0</v>
      </c>
      <c r="P82">
        <v>5.51</v>
      </c>
      <c r="Q82">
        <v>1.38</v>
      </c>
      <c r="R82">
        <v>0</v>
      </c>
      <c r="S82">
        <v>6.89</v>
      </c>
      <c r="T82">
        <v>17.22</v>
      </c>
      <c r="U82" s="156">
        <f t="shared" si="8"/>
        <v>31</v>
      </c>
      <c r="V82" s="154">
        <f t="shared" si="9"/>
        <v>0</v>
      </c>
    </row>
    <row r="83" spans="1:22">
      <c r="A83" t="s">
        <v>125</v>
      </c>
      <c r="B83">
        <f>PPCL!D83</f>
        <v>187</v>
      </c>
      <c r="C83">
        <f>PPCL!E83</f>
        <v>0</v>
      </c>
      <c r="D83">
        <f>PPCL!O83</f>
        <v>31</v>
      </c>
      <c r="E83">
        <f>PPCL!P83</f>
        <v>0</v>
      </c>
      <c r="F83">
        <f t="shared" si="10"/>
        <v>187</v>
      </c>
      <c r="G83">
        <f t="shared" si="11"/>
        <v>31</v>
      </c>
      <c r="H83" s="154"/>
      <c r="I83">
        <f>BRPL_EOD!AI83+BRPL_EOD!AJ83</f>
        <v>5.51</v>
      </c>
      <c r="J83">
        <f>BYPL_EOD!AI83+BYPL_EOD!AJ83</f>
        <v>1.38</v>
      </c>
      <c r="K83">
        <f>MES_EOD!AI83+MES_EOD!AJ83</f>
        <v>0</v>
      </c>
      <c r="L83">
        <f>NDMC_EOD!AI83+NDMC_EOD!AJ83</f>
        <v>6.89</v>
      </c>
      <c r="M83">
        <f>TPDDL_EOD!AI83+TPDDL_EOD!AJ83</f>
        <v>17.22</v>
      </c>
      <c r="N83">
        <f t="shared" si="6"/>
        <v>31</v>
      </c>
      <c r="O83" s="154">
        <f t="shared" si="7"/>
        <v>0</v>
      </c>
      <c r="P83">
        <v>5.51</v>
      </c>
      <c r="Q83">
        <v>1.38</v>
      </c>
      <c r="R83">
        <v>0</v>
      </c>
      <c r="S83">
        <v>6.89</v>
      </c>
      <c r="T83">
        <v>17.22</v>
      </c>
      <c r="U83" s="156">
        <f t="shared" si="8"/>
        <v>31</v>
      </c>
      <c r="V83" s="154">
        <f t="shared" si="9"/>
        <v>0</v>
      </c>
    </row>
    <row r="84" spans="1:22">
      <c r="A84" t="s">
        <v>126</v>
      </c>
      <c r="B84">
        <f>PPCL!D84</f>
        <v>187</v>
      </c>
      <c r="C84">
        <f>PPCL!E84</f>
        <v>0</v>
      </c>
      <c r="D84">
        <f>PPCL!O84</f>
        <v>31</v>
      </c>
      <c r="E84">
        <f>PPCL!P84</f>
        <v>0</v>
      </c>
      <c r="F84">
        <f t="shared" si="10"/>
        <v>187</v>
      </c>
      <c r="G84">
        <f t="shared" si="11"/>
        <v>31</v>
      </c>
      <c r="H84" s="154"/>
      <c r="I84">
        <f>BRPL_EOD!AI84+BRPL_EOD!AJ84</f>
        <v>5.51</v>
      </c>
      <c r="J84">
        <f>BYPL_EOD!AI84+BYPL_EOD!AJ84</f>
        <v>1.38</v>
      </c>
      <c r="K84">
        <f>MES_EOD!AI84+MES_EOD!AJ84</f>
        <v>0</v>
      </c>
      <c r="L84">
        <f>NDMC_EOD!AI84+NDMC_EOD!AJ84</f>
        <v>6.89</v>
      </c>
      <c r="M84">
        <f>TPDDL_EOD!AI84+TPDDL_EOD!AJ84</f>
        <v>17.22</v>
      </c>
      <c r="N84">
        <f t="shared" si="6"/>
        <v>31</v>
      </c>
      <c r="O84" s="154">
        <f t="shared" si="7"/>
        <v>0</v>
      </c>
      <c r="P84">
        <v>5.51</v>
      </c>
      <c r="Q84">
        <v>1.38</v>
      </c>
      <c r="R84">
        <v>0</v>
      </c>
      <c r="S84">
        <v>6.89</v>
      </c>
      <c r="T84">
        <v>17.22</v>
      </c>
      <c r="U84" s="156">
        <f t="shared" si="8"/>
        <v>31</v>
      </c>
      <c r="V84" s="154">
        <f t="shared" si="9"/>
        <v>0</v>
      </c>
    </row>
    <row r="85" spans="1:22">
      <c r="A85" t="s">
        <v>127</v>
      </c>
      <c r="B85">
        <f>PPCL!D85</f>
        <v>187</v>
      </c>
      <c r="C85">
        <f>PPCL!E85</f>
        <v>0</v>
      </c>
      <c r="D85">
        <f>PPCL!O85</f>
        <v>31</v>
      </c>
      <c r="E85">
        <f>PPCL!P85</f>
        <v>0</v>
      </c>
      <c r="F85">
        <f t="shared" si="10"/>
        <v>187</v>
      </c>
      <c r="G85">
        <f t="shared" si="11"/>
        <v>31</v>
      </c>
      <c r="H85" s="154"/>
      <c r="I85">
        <f>BRPL_EOD!AI85+BRPL_EOD!AJ85</f>
        <v>5.51</v>
      </c>
      <c r="J85">
        <f>BYPL_EOD!AI85+BYPL_EOD!AJ85</f>
        <v>1.38</v>
      </c>
      <c r="K85">
        <f>MES_EOD!AI85+MES_EOD!AJ85</f>
        <v>0</v>
      </c>
      <c r="L85">
        <f>NDMC_EOD!AI85+NDMC_EOD!AJ85</f>
        <v>6.89</v>
      </c>
      <c r="M85">
        <f>TPDDL_EOD!AI85+TPDDL_EOD!AJ85</f>
        <v>17.22</v>
      </c>
      <c r="N85">
        <f t="shared" si="6"/>
        <v>31</v>
      </c>
      <c r="O85" s="154">
        <f t="shared" si="7"/>
        <v>0</v>
      </c>
      <c r="P85">
        <v>5.51</v>
      </c>
      <c r="Q85">
        <v>1.38</v>
      </c>
      <c r="R85">
        <v>0</v>
      </c>
      <c r="S85">
        <v>6.89</v>
      </c>
      <c r="T85">
        <v>17.22</v>
      </c>
      <c r="U85" s="156">
        <f t="shared" si="8"/>
        <v>31</v>
      </c>
      <c r="V85" s="154">
        <f t="shared" si="9"/>
        <v>0</v>
      </c>
    </row>
    <row r="86" spans="1:22">
      <c r="A86" t="s">
        <v>128</v>
      </c>
      <c r="B86">
        <f>PPCL!D86</f>
        <v>187</v>
      </c>
      <c r="C86">
        <f>PPCL!E86</f>
        <v>0</v>
      </c>
      <c r="D86">
        <f>PPCL!O86</f>
        <v>31</v>
      </c>
      <c r="E86">
        <f>PPCL!P86</f>
        <v>0</v>
      </c>
      <c r="F86">
        <f t="shared" si="10"/>
        <v>187</v>
      </c>
      <c r="G86">
        <f t="shared" si="11"/>
        <v>31</v>
      </c>
      <c r="H86" s="154"/>
      <c r="I86">
        <f>BRPL_EOD!AI86+BRPL_EOD!AJ86</f>
        <v>5.51</v>
      </c>
      <c r="J86">
        <f>BYPL_EOD!AI86+BYPL_EOD!AJ86</f>
        <v>1.38</v>
      </c>
      <c r="K86">
        <f>MES_EOD!AI86+MES_EOD!AJ86</f>
        <v>0</v>
      </c>
      <c r="L86">
        <f>NDMC_EOD!AI86+NDMC_EOD!AJ86</f>
        <v>6.89</v>
      </c>
      <c r="M86">
        <f>TPDDL_EOD!AI86+TPDDL_EOD!AJ86</f>
        <v>17.22</v>
      </c>
      <c r="N86">
        <f t="shared" si="6"/>
        <v>31</v>
      </c>
      <c r="O86" s="154">
        <f t="shared" si="7"/>
        <v>0</v>
      </c>
      <c r="P86">
        <v>5.51</v>
      </c>
      <c r="Q86">
        <v>1.38</v>
      </c>
      <c r="R86">
        <v>0</v>
      </c>
      <c r="S86">
        <v>6.89</v>
      </c>
      <c r="T86">
        <v>17.22</v>
      </c>
      <c r="U86" s="156">
        <f t="shared" si="8"/>
        <v>31</v>
      </c>
      <c r="V86" s="154">
        <f t="shared" si="9"/>
        <v>0</v>
      </c>
    </row>
    <row r="87" spans="1:22">
      <c r="A87" t="s">
        <v>129</v>
      </c>
      <c r="B87">
        <f>PPCL!D87</f>
        <v>187</v>
      </c>
      <c r="C87">
        <f>PPCL!E87</f>
        <v>0</v>
      </c>
      <c r="D87">
        <f>PPCL!O87</f>
        <v>31</v>
      </c>
      <c r="E87">
        <f>PPCL!P87</f>
        <v>0</v>
      </c>
      <c r="F87">
        <f t="shared" si="10"/>
        <v>187</v>
      </c>
      <c r="G87">
        <f t="shared" si="11"/>
        <v>31</v>
      </c>
      <c r="H87" s="154"/>
      <c r="I87">
        <f>BRPL_EOD!AI87+BRPL_EOD!AJ87</f>
        <v>5.51</v>
      </c>
      <c r="J87">
        <f>BYPL_EOD!AI87+BYPL_EOD!AJ87</f>
        <v>1.38</v>
      </c>
      <c r="K87">
        <f>MES_EOD!AI87+MES_EOD!AJ87</f>
        <v>0</v>
      </c>
      <c r="L87">
        <f>NDMC_EOD!AI87+NDMC_EOD!AJ87</f>
        <v>6.89</v>
      </c>
      <c r="M87">
        <f>TPDDL_EOD!AI87+TPDDL_EOD!AJ87</f>
        <v>17.22</v>
      </c>
      <c r="N87">
        <f t="shared" si="6"/>
        <v>31</v>
      </c>
      <c r="O87" s="154">
        <f t="shared" si="7"/>
        <v>0</v>
      </c>
      <c r="P87">
        <v>5.51</v>
      </c>
      <c r="Q87">
        <v>1.38</v>
      </c>
      <c r="R87">
        <v>0</v>
      </c>
      <c r="S87">
        <v>6.89</v>
      </c>
      <c r="T87">
        <v>17.22</v>
      </c>
      <c r="U87" s="156">
        <f t="shared" si="8"/>
        <v>31</v>
      </c>
      <c r="V87" s="154">
        <f t="shared" si="9"/>
        <v>0</v>
      </c>
    </row>
    <row r="88" spans="1:22">
      <c r="A88" t="s">
        <v>130</v>
      </c>
      <c r="B88">
        <f>PPCL!D88</f>
        <v>187</v>
      </c>
      <c r="C88">
        <f>PPCL!E88</f>
        <v>0</v>
      </c>
      <c r="D88">
        <f>PPCL!O88</f>
        <v>31</v>
      </c>
      <c r="E88">
        <f>PPCL!P88</f>
        <v>0</v>
      </c>
      <c r="F88">
        <f t="shared" si="10"/>
        <v>187</v>
      </c>
      <c r="G88">
        <f t="shared" si="11"/>
        <v>31</v>
      </c>
      <c r="H88" s="154"/>
      <c r="I88">
        <f>BRPL_EOD!AI88+BRPL_EOD!AJ88</f>
        <v>5.51</v>
      </c>
      <c r="J88">
        <f>BYPL_EOD!AI88+BYPL_EOD!AJ88</f>
        <v>1.38</v>
      </c>
      <c r="K88">
        <f>MES_EOD!AI88+MES_EOD!AJ88</f>
        <v>0</v>
      </c>
      <c r="L88">
        <f>NDMC_EOD!AI88+NDMC_EOD!AJ88</f>
        <v>6.89</v>
      </c>
      <c r="M88">
        <f>TPDDL_EOD!AI88+TPDDL_EOD!AJ88</f>
        <v>17.22</v>
      </c>
      <c r="N88">
        <f t="shared" si="6"/>
        <v>31</v>
      </c>
      <c r="O88" s="154">
        <f t="shared" si="7"/>
        <v>0</v>
      </c>
      <c r="P88">
        <v>5.51</v>
      </c>
      <c r="Q88">
        <v>1.38</v>
      </c>
      <c r="R88">
        <v>0</v>
      </c>
      <c r="S88">
        <v>6.89</v>
      </c>
      <c r="T88">
        <v>17.22</v>
      </c>
      <c r="U88" s="156">
        <f t="shared" si="8"/>
        <v>31</v>
      </c>
      <c r="V88" s="154">
        <f t="shared" si="9"/>
        <v>0</v>
      </c>
    </row>
    <row r="89" spans="1:22">
      <c r="A89" t="s">
        <v>131</v>
      </c>
      <c r="B89">
        <f>PPCL!D89</f>
        <v>187</v>
      </c>
      <c r="C89">
        <f>PPCL!E89</f>
        <v>0</v>
      </c>
      <c r="D89">
        <f>PPCL!O89</f>
        <v>31</v>
      </c>
      <c r="E89">
        <f>PPCL!P89</f>
        <v>0</v>
      </c>
      <c r="F89">
        <f t="shared" si="10"/>
        <v>187</v>
      </c>
      <c r="G89">
        <f t="shared" si="11"/>
        <v>31</v>
      </c>
      <c r="H89" s="154"/>
      <c r="I89">
        <f>BRPL_EOD!AI89+BRPL_EOD!AJ89</f>
        <v>5.51</v>
      </c>
      <c r="J89">
        <f>BYPL_EOD!AI89+BYPL_EOD!AJ89</f>
        <v>1.38</v>
      </c>
      <c r="K89">
        <f>MES_EOD!AI89+MES_EOD!AJ89</f>
        <v>0</v>
      </c>
      <c r="L89">
        <f>NDMC_EOD!AI89+NDMC_EOD!AJ89</f>
        <v>6.89</v>
      </c>
      <c r="M89">
        <f>TPDDL_EOD!AI89+TPDDL_EOD!AJ89</f>
        <v>17.22</v>
      </c>
      <c r="N89">
        <f t="shared" si="6"/>
        <v>31</v>
      </c>
      <c r="O89" s="154">
        <f t="shared" si="7"/>
        <v>0</v>
      </c>
      <c r="P89">
        <v>5.51</v>
      </c>
      <c r="Q89">
        <v>1.38</v>
      </c>
      <c r="R89">
        <v>0</v>
      </c>
      <c r="S89">
        <v>6.89</v>
      </c>
      <c r="T89">
        <v>17.22</v>
      </c>
      <c r="U89" s="156">
        <f t="shared" si="8"/>
        <v>31</v>
      </c>
      <c r="V89" s="154">
        <f t="shared" si="9"/>
        <v>0</v>
      </c>
    </row>
    <row r="90" spans="1:22">
      <c r="A90" t="s">
        <v>132</v>
      </c>
      <c r="B90">
        <f>PPCL!D90</f>
        <v>187</v>
      </c>
      <c r="C90">
        <f>PPCL!E90</f>
        <v>0</v>
      </c>
      <c r="D90">
        <f>PPCL!O90</f>
        <v>31</v>
      </c>
      <c r="E90">
        <f>PPCL!P90</f>
        <v>0</v>
      </c>
      <c r="F90">
        <f t="shared" si="10"/>
        <v>187</v>
      </c>
      <c r="G90">
        <f t="shared" si="11"/>
        <v>31</v>
      </c>
      <c r="H90" s="154"/>
      <c r="I90">
        <f>BRPL_EOD!AI90+BRPL_EOD!AJ90</f>
        <v>5.51</v>
      </c>
      <c r="J90">
        <f>BYPL_EOD!AI90+BYPL_EOD!AJ90</f>
        <v>1.38</v>
      </c>
      <c r="K90">
        <f>MES_EOD!AI90+MES_EOD!AJ90</f>
        <v>0</v>
      </c>
      <c r="L90">
        <f>NDMC_EOD!AI90+NDMC_EOD!AJ90</f>
        <v>6.89</v>
      </c>
      <c r="M90">
        <f>TPDDL_EOD!AI90+TPDDL_EOD!AJ90</f>
        <v>17.22</v>
      </c>
      <c r="N90">
        <f t="shared" si="6"/>
        <v>31</v>
      </c>
      <c r="O90" s="154">
        <f t="shared" si="7"/>
        <v>0</v>
      </c>
      <c r="P90">
        <v>5.51</v>
      </c>
      <c r="Q90">
        <v>1.38</v>
      </c>
      <c r="R90">
        <v>0</v>
      </c>
      <c r="S90">
        <v>6.89</v>
      </c>
      <c r="T90">
        <v>17.22</v>
      </c>
      <c r="U90" s="156">
        <f t="shared" si="8"/>
        <v>31</v>
      </c>
      <c r="V90" s="154">
        <f t="shared" si="9"/>
        <v>0</v>
      </c>
    </row>
    <row r="91" spans="1:22">
      <c r="A91" t="s">
        <v>133</v>
      </c>
      <c r="B91">
        <f>PPCL!D91</f>
        <v>187</v>
      </c>
      <c r="C91">
        <f>PPCL!E91</f>
        <v>0</v>
      </c>
      <c r="D91">
        <f>PPCL!O91</f>
        <v>31</v>
      </c>
      <c r="E91">
        <f>PPCL!P91</f>
        <v>0</v>
      </c>
      <c r="F91">
        <f t="shared" si="10"/>
        <v>187</v>
      </c>
      <c r="G91">
        <f t="shared" si="11"/>
        <v>31</v>
      </c>
      <c r="H91" s="154"/>
      <c r="I91">
        <f>BRPL_EOD!AI91+BRPL_EOD!AJ91</f>
        <v>5.51</v>
      </c>
      <c r="J91">
        <f>BYPL_EOD!AI91+BYPL_EOD!AJ91</f>
        <v>1.38</v>
      </c>
      <c r="K91">
        <f>MES_EOD!AI91+MES_EOD!AJ91</f>
        <v>0</v>
      </c>
      <c r="L91">
        <f>NDMC_EOD!AI91+NDMC_EOD!AJ91</f>
        <v>6.89</v>
      </c>
      <c r="M91">
        <f>TPDDL_EOD!AI91+TPDDL_EOD!AJ91</f>
        <v>17.22</v>
      </c>
      <c r="N91">
        <f t="shared" si="6"/>
        <v>31</v>
      </c>
      <c r="O91" s="154">
        <f t="shared" si="7"/>
        <v>0</v>
      </c>
      <c r="P91">
        <v>5.51</v>
      </c>
      <c r="Q91">
        <v>1.38</v>
      </c>
      <c r="R91">
        <v>0</v>
      </c>
      <c r="S91">
        <v>6.89</v>
      </c>
      <c r="T91">
        <v>17.22</v>
      </c>
      <c r="U91" s="156">
        <f t="shared" si="8"/>
        <v>31</v>
      </c>
      <c r="V91" s="154">
        <f t="shared" si="9"/>
        <v>0</v>
      </c>
    </row>
    <row r="92" spans="1:22">
      <c r="A92" t="s">
        <v>134</v>
      </c>
      <c r="B92">
        <f>PPCL!D92</f>
        <v>187</v>
      </c>
      <c r="C92">
        <f>PPCL!E92</f>
        <v>0</v>
      </c>
      <c r="D92">
        <f>PPCL!O92</f>
        <v>31</v>
      </c>
      <c r="E92">
        <f>PPCL!P92</f>
        <v>0</v>
      </c>
      <c r="F92">
        <f t="shared" si="10"/>
        <v>187</v>
      </c>
      <c r="G92">
        <f t="shared" si="11"/>
        <v>31</v>
      </c>
      <c r="H92" s="154"/>
      <c r="I92">
        <f>BRPL_EOD!AI92+BRPL_EOD!AJ92</f>
        <v>5.51</v>
      </c>
      <c r="J92">
        <f>BYPL_EOD!AI92+BYPL_EOD!AJ92</f>
        <v>1.38</v>
      </c>
      <c r="K92">
        <f>MES_EOD!AI92+MES_EOD!AJ92</f>
        <v>0</v>
      </c>
      <c r="L92">
        <f>NDMC_EOD!AI92+NDMC_EOD!AJ92</f>
        <v>6.89</v>
      </c>
      <c r="M92">
        <f>TPDDL_EOD!AI92+TPDDL_EOD!AJ92</f>
        <v>17.22</v>
      </c>
      <c r="N92">
        <f t="shared" si="6"/>
        <v>31</v>
      </c>
      <c r="O92" s="154">
        <f t="shared" si="7"/>
        <v>0</v>
      </c>
      <c r="P92">
        <v>5.51</v>
      </c>
      <c r="Q92">
        <v>1.38</v>
      </c>
      <c r="R92">
        <v>0</v>
      </c>
      <c r="S92">
        <v>6.89</v>
      </c>
      <c r="T92">
        <v>17.22</v>
      </c>
      <c r="U92" s="156">
        <f t="shared" si="8"/>
        <v>31</v>
      </c>
      <c r="V92" s="154">
        <f t="shared" si="9"/>
        <v>0</v>
      </c>
    </row>
    <row r="93" spans="1:22">
      <c r="A93" t="s">
        <v>135</v>
      </c>
      <c r="B93">
        <f>PPCL!D93</f>
        <v>187</v>
      </c>
      <c r="C93">
        <f>PPCL!E93</f>
        <v>0</v>
      </c>
      <c r="D93">
        <f>PPCL!O93</f>
        <v>31</v>
      </c>
      <c r="E93">
        <f>PPCL!P93</f>
        <v>0</v>
      </c>
      <c r="F93">
        <f t="shared" si="10"/>
        <v>187</v>
      </c>
      <c r="G93">
        <f t="shared" si="11"/>
        <v>31</v>
      </c>
      <c r="H93" s="154"/>
      <c r="I93">
        <f>BRPL_EOD!AI93+BRPL_EOD!AJ93</f>
        <v>5.51</v>
      </c>
      <c r="J93">
        <f>BYPL_EOD!AI93+BYPL_EOD!AJ93</f>
        <v>1.38</v>
      </c>
      <c r="K93">
        <f>MES_EOD!AI93+MES_EOD!AJ93</f>
        <v>0</v>
      </c>
      <c r="L93">
        <f>NDMC_EOD!AI93+NDMC_EOD!AJ93</f>
        <v>6.89</v>
      </c>
      <c r="M93">
        <f>TPDDL_EOD!AI93+TPDDL_EOD!AJ93</f>
        <v>17.22</v>
      </c>
      <c r="N93">
        <f t="shared" si="6"/>
        <v>31</v>
      </c>
      <c r="O93" s="154">
        <f t="shared" si="7"/>
        <v>0</v>
      </c>
      <c r="P93">
        <v>5.51</v>
      </c>
      <c r="Q93">
        <v>1.38</v>
      </c>
      <c r="R93">
        <v>0</v>
      </c>
      <c r="S93">
        <v>6.89</v>
      </c>
      <c r="T93">
        <v>17.22</v>
      </c>
      <c r="U93" s="156">
        <f t="shared" si="8"/>
        <v>31</v>
      </c>
      <c r="V93" s="154">
        <f t="shared" si="9"/>
        <v>0</v>
      </c>
    </row>
    <row r="94" spans="1:22">
      <c r="A94" t="s">
        <v>136</v>
      </c>
      <c r="B94">
        <f>PPCL!D94</f>
        <v>187</v>
      </c>
      <c r="C94">
        <f>PPCL!E94</f>
        <v>0</v>
      </c>
      <c r="D94">
        <f>PPCL!O94</f>
        <v>31</v>
      </c>
      <c r="E94">
        <f>PPCL!P94</f>
        <v>0</v>
      </c>
      <c r="F94">
        <f t="shared" si="10"/>
        <v>187</v>
      </c>
      <c r="G94">
        <f t="shared" si="11"/>
        <v>31</v>
      </c>
      <c r="H94" s="154"/>
      <c r="I94">
        <f>BRPL_EOD!AI94+BRPL_EOD!AJ94</f>
        <v>5.51</v>
      </c>
      <c r="J94">
        <f>BYPL_EOD!AI94+BYPL_EOD!AJ94</f>
        <v>1.38</v>
      </c>
      <c r="K94">
        <f>MES_EOD!AI94+MES_EOD!AJ94</f>
        <v>0</v>
      </c>
      <c r="L94">
        <f>NDMC_EOD!AI94+NDMC_EOD!AJ94</f>
        <v>6.89</v>
      </c>
      <c r="M94">
        <f>TPDDL_EOD!AI94+TPDDL_EOD!AJ94</f>
        <v>17.22</v>
      </c>
      <c r="N94">
        <f t="shared" si="6"/>
        <v>31</v>
      </c>
      <c r="O94" s="154">
        <f t="shared" si="7"/>
        <v>0</v>
      </c>
      <c r="P94">
        <v>5.51</v>
      </c>
      <c r="Q94">
        <v>1.38</v>
      </c>
      <c r="R94">
        <v>0</v>
      </c>
      <c r="S94">
        <v>6.89</v>
      </c>
      <c r="T94">
        <v>17.22</v>
      </c>
      <c r="U94" s="156">
        <f t="shared" si="8"/>
        <v>31</v>
      </c>
      <c r="V94" s="154">
        <f t="shared" si="9"/>
        <v>0</v>
      </c>
    </row>
    <row r="95" spans="1:22">
      <c r="A95" t="s">
        <v>137</v>
      </c>
      <c r="B95">
        <f>PPCL!D95</f>
        <v>187</v>
      </c>
      <c r="C95">
        <f>PPCL!E95</f>
        <v>0</v>
      </c>
      <c r="D95">
        <f>PPCL!O95</f>
        <v>31</v>
      </c>
      <c r="E95">
        <f>PPCL!P95</f>
        <v>0</v>
      </c>
      <c r="F95">
        <f t="shared" si="10"/>
        <v>187</v>
      </c>
      <c r="G95">
        <f t="shared" si="11"/>
        <v>31</v>
      </c>
      <c r="H95" s="154"/>
      <c r="I95">
        <f>BRPL_EOD!AI95+BRPL_EOD!AJ95</f>
        <v>5.51</v>
      </c>
      <c r="J95">
        <f>BYPL_EOD!AI95+BYPL_EOD!AJ95</f>
        <v>1.38</v>
      </c>
      <c r="K95">
        <f>MES_EOD!AI95+MES_EOD!AJ95</f>
        <v>0</v>
      </c>
      <c r="L95">
        <f>NDMC_EOD!AI95+NDMC_EOD!AJ95</f>
        <v>6.89</v>
      </c>
      <c r="M95">
        <f>TPDDL_EOD!AI95+TPDDL_EOD!AJ95</f>
        <v>17.22</v>
      </c>
      <c r="N95">
        <f t="shared" si="6"/>
        <v>31</v>
      </c>
      <c r="O95" s="154">
        <f t="shared" si="7"/>
        <v>0</v>
      </c>
      <c r="P95">
        <v>5.51</v>
      </c>
      <c r="Q95">
        <v>1.38</v>
      </c>
      <c r="R95">
        <v>0</v>
      </c>
      <c r="S95">
        <v>6.89</v>
      </c>
      <c r="T95">
        <v>17.22</v>
      </c>
      <c r="U95" s="156">
        <f t="shared" si="8"/>
        <v>31</v>
      </c>
      <c r="V95" s="154">
        <f t="shared" si="9"/>
        <v>0</v>
      </c>
    </row>
    <row r="96" spans="1:22">
      <c r="A96" t="s">
        <v>138</v>
      </c>
      <c r="B96">
        <f>PPCL!D96</f>
        <v>187</v>
      </c>
      <c r="C96">
        <f>PPCL!E96</f>
        <v>0</v>
      </c>
      <c r="D96">
        <f>PPCL!O96</f>
        <v>31</v>
      </c>
      <c r="E96">
        <f>PPCL!P96</f>
        <v>0</v>
      </c>
      <c r="F96">
        <f t="shared" si="10"/>
        <v>187</v>
      </c>
      <c r="G96">
        <f t="shared" si="11"/>
        <v>31</v>
      </c>
      <c r="H96" s="154"/>
      <c r="I96">
        <f>BRPL_EOD!AI96+BRPL_EOD!AJ96</f>
        <v>5.51</v>
      </c>
      <c r="J96">
        <f>BYPL_EOD!AI96+BYPL_EOD!AJ96</f>
        <v>1.38</v>
      </c>
      <c r="K96">
        <f>MES_EOD!AI96+MES_EOD!AJ96</f>
        <v>0</v>
      </c>
      <c r="L96">
        <f>NDMC_EOD!AI96+NDMC_EOD!AJ96</f>
        <v>6.89</v>
      </c>
      <c r="M96">
        <f>TPDDL_EOD!AI96+TPDDL_EOD!AJ96</f>
        <v>17.22</v>
      </c>
      <c r="N96">
        <f t="shared" si="6"/>
        <v>31</v>
      </c>
      <c r="O96" s="154">
        <f t="shared" si="7"/>
        <v>0</v>
      </c>
      <c r="P96">
        <v>5.51</v>
      </c>
      <c r="Q96">
        <v>1.38</v>
      </c>
      <c r="R96">
        <v>0</v>
      </c>
      <c r="S96">
        <v>6.89</v>
      </c>
      <c r="T96">
        <v>17.22</v>
      </c>
      <c r="U96" s="156">
        <f t="shared" si="8"/>
        <v>31</v>
      </c>
      <c r="V96" s="154">
        <f t="shared" si="9"/>
        <v>0</v>
      </c>
    </row>
    <row r="97" spans="1:22">
      <c r="A97" t="s">
        <v>139</v>
      </c>
      <c r="B97">
        <f>PPCL!D97</f>
        <v>187</v>
      </c>
      <c r="C97">
        <f>PPCL!E97</f>
        <v>0</v>
      </c>
      <c r="D97">
        <f>PPCL!O97</f>
        <v>31</v>
      </c>
      <c r="E97">
        <f>PPCL!P97</f>
        <v>0</v>
      </c>
      <c r="F97">
        <f t="shared" si="10"/>
        <v>187</v>
      </c>
      <c r="G97">
        <f t="shared" si="11"/>
        <v>31</v>
      </c>
      <c r="H97" s="154"/>
      <c r="I97">
        <f>BRPL_EOD!AI97+BRPL_EOD!AJ97</f>
        <v>5.51</v>
      </c>
      <c r="J97">
        <f>BYPL_EOD!AI97+BYPL_EOD!AJ97</f>
        <v>1.38</v>
      </c>
      <c r="K97">
        <f>MES_EOD!AI97+MES_EOD!AJ97</f>
        <v>0</v>
      </c>
      <c r="L97">
        <f>NDMC_EOD!AI97+NDMC_EOD!AJ97</f>
        <v>6.89</v>
      </c>
      <c r="M97">
        <f>TPDDL_EOD!AI97+TPDDL_EOD!AJ97</f>
        <v>17.22</v>
      </c>
      <c r="N97">
        <f t="shared" si="6"/>
        <v>31</v>
      </c>
      <c r="O97" s="154">
        <f t="shared" si="7"/>
        <v>0</v>
      </c>
      <c r="P97">
        <v>5.51</v>
      </c>
      <c r="Q97">
        <v>1.38</v>
      </c>
      <c r="R97">
        <v>0</v>
      </c>
      <c r="S97">
        <v>6.89</v>
      </c>
      <c r="T97">
        <v>17.22</v>
      </c>
      <c r="U97" s="156">
        <f t="shared" si="8"/>
        <v>31</v>
      </c>
      <c r="V97" s="154">
        <f t="shared" si="9"/>
        <v>0</v>
      </c>
    </row>
    <row r="98" spans="1:22">
      <c r="A98" t="s">
        <v>140</v>
      </c>
      <c r="B98">
        <f>PPCL!D98</f>
        <v>187</v>
      </c>
      <c r="C98">
        <f>PPCL!E98</f>
        <v>0</v>
      </c>
      <c r="D98">
        <f>PPCL!O98</f>
        <v>31</v>
      </c>
      <c r="E98">
        <f>PPCL!P98</f>
        <v>0</v>
      </c>
      <c r="F98">
        <f t="shared" si="10"/>
        <v>187</v>
      </c>
      <c r="G98">
        <f t="shared" si="11"/>
        <v>31</v>
      </c>
      <c r="H98" s="154"/>
      <c r="I98">
        <f>BRPL_EOD!AI98+BRPL_EOD!AJ98</f>
        <v>5.51</v>
      </c>
      <c r="J98">
        <f>BYPL_EOD!AI98+BYPL_EOD!AJ98</f>
        <v>1.38</v>
      </c>
      <c r="K98">
        <f>MES_EOD!AI98+MES_EOD!AJ98</f>
        <v>0</v>
      </c>
      <c r="L98">
        <f>NDMC_EOD!AI98+NDMC_EOD!AJ98</f>
        <v>6.89</v>
      </c>
      <c r="M98">
        <f>TPDDL_EOD!AI98+TPDDL_EOD!AJ98</f>
        <v>17.22</v>
      </c>
      <c r="N98">
        <f t="shared" si="6"/>
        <v>31</v>
      </c>
      <c r="O98" s="154">
        <f t="shared" si="7"/>
        <v>0</v>
      </c>
      <c r="P98">
        <v>5.51</v>
      </c>
      <c r="Q98">
        <v>1.38</v>
      </c>
      <c r="R98">
        <v>0</v>
      </c>
      <c r="S98">
        <v>6.89</v>
      </c>
      <c r="T98">
        <v>17.22</v>
      </c>
      <c r="U98" s="156">
        <f t="shared" si="8"/>
        <v>31</v>
      </c>
      <c r="V98" s="154">
        <f t="shared" si="9"/>
        <v>0</v>
      </c>
    </row>
    <row r="99" spans="1:22">
      <c r="A99" s="156" t="s">
        <v>349</v>
      </c>
      <c r="B99" s="156">
        <f>SUM(B3:B98)/4000</f>
        <v>4.4390000000000001</v>
      </c>
      <c r="C99" s="156">
        <f t="shared" ref="C99:U99" si="12">SUM(C3:C98)/4000</f>
        <v>0</v>
      </c>
      <c r="D99" s="156">
        <f t="shared" si="12"/>
        <v>0.72699999999999998</v>
      </c>
      <c r="E99" s="156">
        <f t="shared" si="12"/>
        <v>0</v>
      </c>
      <c r="F99" s="156">
        <f t="shared" si="12"/>
        <v>4.4390000000000001</v>
      </c>
      <c r="G99" s="156">
        <f t="shared" si="12"/>
        <v>0.72699999999999998</v>
      </c>
      <c r="H99" s="156"/>
      <c r="I99" s="156">
        <f t="shared" si="12"/>
        <v>0.12619499999999997</v>
      </c>
      <c r="J99" s="156">
        <f t="shared" si="12"/>
        <v>4.7192499999999978E-2</v>
      </c>
      <c r="K99" s="156">
        <f t="shared" si="12"/>
        <v>3.4250000000000003E-4</v>
      </c>
      <c r="L99" s="156">
        <f t="shared" si="12"/>
        <v>0.15783499999999984</v>
      </c>
      <c r="M99" s="156">
        <f t="shared" si="12"/>
        <v>0.39445250000000004</v>
      </c>
      <c r="N99" s="156">
        <f t="shared" si="12"/>
        <v>0.72601749999999998</v>
      </c>
      <c r="O99" s="156">
        <f t="shared" si="12"/>
        <v>9.8250000000000355E-4</v>
      </c>
      <c r="P99" s="156">
        <f t="shared" si="12"/>
        <v>0.12637247316052838</v>
      </c>
      <c r="Q99" s="156">
        <f t="shared" si="12"/>
        <v>4.7222530739110695E-2</v>
      </c>
      <c r="R99" s="156">
        <f t="shared" si="12"/>
        <v>3.4250000000000003E-4</v>
      </c>
      <c r="S99" s="156">
        <f t="shared" si="12"/>
        <v>0.15805661273733984</v>
      </c>
      <c r="T99" s="156">
        <f t="shared" si="12"/>
        <v>0.395005883363021</v>
      </c>
      <c r="U99" s="156">
        <f t="shared" si="12"/>
        <v>0.72699999999999998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33.6</v>
      </c>
      <c r="E3">
        <f>GT!N3</f>
        <v>0</v>
      </c>
      <c r="F3">
        <f>B3+C3</f>
        <v>84</v>
      </c>
      <c r="G3">
        <f>D3+E3-X3</f>
        <v>33.6</v>
      </c>
      <c r="H3" s="154"/>
      <c r="I3">
        <f>BRPL_EOD!AC3+BRPL_EOD!AD3</f>
        <v>12.92</v>
      </c>
      <c r="J3">
        <f>BYPL_EOD!AC3+BYPL_EOD!AD3</f>
        <v>7.07</v>
      </c>
      <c r="K3">
        <f>MES_EOD!AC3+MES_EOD!AD3</f>
        <v>0</v>
      </c>
      <c r="L3">
        <f>NDMC_EOD!AC3+NDMC_EOD!AD3</f>
        <v>2.08</v>
      </c>
      <c r="M3">
        <f>TPDDL_EOD!AC3+TPDDL_EOD!AD3</f>
        <v>12</v>
      </c>
      <c r="N3">
        <f t="shared" ref="N3:N66" si="0">SUM(I3:M3)</f>
        <v>34.07</v>
      </c>
      <c r="O3" s="154">
        <f t="shared" ref="O3:O66" si="1">G3-N3</f>
        <v>-0.46999999999999886</v>
      </c>
      <c r="P3">
        <v>12.741766950396244</v>
      </c>
      <c r="Q3">
        <v>6.9724684473143537</v>
      </c>
      <c r="R3">
        <v>0</v>
      </c>
      <c r="S3">
        <v>2.0513061344291166</v>
      </c>
      <c r="T3">
        <v>11.834458467860289</v>
      </c>
      <c r="U3" s="156">
        <f t="shared" ref="U3:U66" si="2">SUM(P3:T3)</f>
        <v>33.6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33.6</v>
      </c>
      <c r="E4">
        <f>GT!N4</f>
        <v>0</v>
      </c>
      <c r="F4">
        <f t="shared" ref="F4:F67" si="4">B4+C4</f>
        <v>84</v>
      </c>
      <c r="G4">
        <f t="shared" ref="G4:G67" si="5">D4+E4-X4</f>
        <v>33.6</v>
      </c>
      <c r="H4" s="154"/>
      <c r="I4">
        <f>BRPL_EOD!AC4+BRPL_EOD!AD4</f>
        <v>12.92</v>
      </c>
      <c r="J4">
        <f>BYPL_EOD!AC4+BYPL_EOD!AD4</f>
        <v>7.07</v>
      </c>
      <c r="K4">
        <f>MES_EOD!AC4+MES_EOD!AD4</f>
        <v>0</v>
      </c>
      <c r="L4">
        <f>NDMC_EOD!AC4+NDMC_EOD!AD4</f>
        <v>2.08</v>
      </c>
      <c r="M4">
        <f>TPDDL_EOD!AC4+TPDDL_EOD!AD4</f>
        <v>12</v>
      </c>
      <c r="N4">
        <f t="shared" si="0"/>
        <v>34.07</v>
      </c>
      <c r="O4" s="154">
        <f t="shared" si="1"/>
        <v>-0.46999999999999886</v>
      </c>
      <c r="P4">
        <v>12.741766950396244</v>
      </c>
      <c r="Q4">
        <v>6.9724684473143537</v>
      </c>
      <c r="R4">
        <v>0</v>
      </c>
      <c r="S4">
        <v>2.0513061344291166</v>
      </c>
      <c r="T4">
        <v>11.834458467860289</v>
      </c>
      <c r="U4" s="156">
        <f t="shared" si="2"/>
        <v>33.6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33.6</v>
      </c>
      <c r="E5">
        <f>GT!N5</f>
        <v>0</v>
      </c>
      <c r="F5">
        <f t="shared" si="4"/>
        <v>84</v>
      </c>
      <c r="G5">
        <f t="shared" si="5"/>
        <v>33.6</v>
      </c>
      <c r="H5" s="154"/>
      <c r="I5">
        <f>BRPL_EOD!AC5+BRPL_EOD!AD5</f>
        <v>12.92</v>
      </c>
      <c r="J5">
        <f>BYPL_EOD!AC5+BYPL_EOD!AD5</f>
        <v>7.07</v>
      </c>
      <c r="K5">
        <f>MES_EOD!AC5+MES_EOD!AD5</f>
        <v>0</v>
      </c>
      <c r="L5">
        <f>NDMC_EOD!AC5+NDMC_EOD!AD5</f>
        <v>2.08</v>
      </c>
      <c r="M5">
        <f>TPDDL_EOD!AC5+TPDDL_EOD!AD5</f>
        <v>12</v>
      </c>
      <c r="N5">
        <f t="shared" si="0"/>
        <v>34.07</v>
      </c>
      <c r="O5" s="154">
        <f t="shared" si="1"/>
        <v>-0.46999999999999886</v>
      </c>
      <c r="P5">
        <v>12.741766950396244</v>
      </c>
      <c r="Q5">
        <v>6.9724684473143537</v>
      </c>
      <c r="R5">
        <v>0</v>
      </c>
      <c r="S5">
        <v>2.0513061344291166</v>
      </c>
      <c r="T5">
        <v>11.834458467860289</v>
      </c>
      <c r="U5" s="156">
        <f t="shared" si="2"/>
        <v>33.6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33.6</v>
      </c>
      <c r="E6">
        <f>GT!N6</f>
        <v>0</v>
      </c>
      <c r="F6">
        <f t="shared" si="4"/>
        <v>84</v>
      </c>
      <c r="G6">
        <f t="shared" si="5"/>
        <v>33.6</v>
      </c>
      <c r="H6" s="154"/>
      <c r="I6">
        <f>BRPL_EOD!AC6+BRPL_EOD!AD6</f>
        <v>12.92</v>
      </c>
      <c r="J6">
        <f>BYPL_EOD!AC6+BYPL_EOD!AD6</f>
        <v>7.07</v>
      </c>
      <c r="K6">
        <f>MES_EOD!AC6+MES_EOD!AD6</f>
        <v>0</v>
      </c>
      <c r="L6">
        <f>NDMC_EOD!AC6+NDMC_EOD!AD6</f>
        <v>2.08</v>
      </c>
      <c r="M6">
        <f>TPDDL_EOD!AC6+TPDDL_EOD!AD6</f>
        <v>12</v>
      </c>
      <c r="N6">
        <f t="shared" si="0"/>
        <v>34.07</v>
      </c>
      <c r="O6" s="154">
        <f t="shared" si="1"/>
        <v>-0.46999999999999886</v>
      </c>
      <c r="P6">
        <v>12.741766950396244</v>
      </c>
      <c r="Q6">
        <v>6.9724684473143537</v>
      </c>
      <c r="R6">
        <v>0</v>
      </c>
      <c r="S6">
        <v>2.0513061344291166</v>
      </c>
      <c r="T6">
        <v>11.834458467860289</v>
      </c>
      <c r="U6" s="156">
        <f t="shared" si="2"/>
        <v>33.6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33.6</v>
      </c>
      <c r="E7">
        <f>GT!N7</f>
        <v>0</v>
      </c>
      <c r="F7">
        <f t="shared" si="4"/>
        <v>84</v>
      </c>
      <c r="G7">
        <f t="shared" si="5"/>
        <v>33.6</v>
      </c>
      <c r="H7" s="154"/>
      <c r="I7">
        <f>BRPL_EOD!AC7+BRPL_EOD!AD7</f>
        <v>12.92</v>
      </c>
      <c r="J7">
        <f>BYPL_EOD!AC7+BYPL_EOD!AD7</f>
        <v>7.07</v>
      </c>
      <c r="K7">
        <f>MES_EOD!AC7+MES_EOD!AD7</f>
        <v>0</v>
      </c>
      <c r="L7">
        <f>NDMC_EOD!AC7+NDMC_EOD!AD7</f>
        <v>2.08</v>
      </c>
      <c r="M7">
        <f>TPDDL_EOD!AC7+TPDDL_EOD!AD7</f>
        <v>12</v>
      </c>
      <c r="N7">
        <f t="shared" si="0"/>
        <v>34.07</v>
      </c>
      <c r="O7" s="154">
        <f t="shared" si="1"/>
        <v>-0.46999999999999886</v>
      </c>
      <c r="P7">
        <v>12.741766950396244</v>
      </c>
      <c r="Q7">
        <v>6.9724684473143537</v>
      </c>
      <c r="R7">
        <v>0</v>
      </c>
      <c r="S7">
        <v>2.0513061344291166</v>
      </c>
      <c r="T7">
        <v>11.834458467860289</v>
      </c>
      <c r="U7" s="156">
        <f t="shared" si="2"/>
        <v>33.6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33.6</v>
      </c>
      <c r="E8">
        <f>GT!N8</f>
        <v>0</v>
      </c>
      <c r="F8">
        <f t="shared" si="4"/>
        <v>84</v>
      </c>
      <c r="G8">
        <f t="shared" si="5"/>
        <v>33.6</v>
      </c>
      <c r="H8" s="154"/>
      <c r="I8">
        <f>BRPL_EOD!AC8+BRPL_EOD!AD8</f>
        <v>12.92</v>
      </c>
      <c r="J8">
        <f>BYPL_EOD!AC8+BYPL_EOD!AD8</f>
        <v>7.07</v>
      </c>
      <c r="K8">
        <f>MES_EOD!AC8+MES_EOD!AD8</f>
        <v>0</v>
      </c>
      <c r="L8">
        <f>NDMC_EOD!AC8+NDMC_EOD!AD8</f>
        <v>2.08</v>
      </c>
      <c r="M8">
        <f>TPDDL_EOD!AC8+TPDDL_EOD!AD8</f>
        <v>12</v>
      </c>
      <c r="N8">
        <f t="shared" si="0"/>
        <v>34.07</v>
      </c>
      <c r="O8" s="154">
        <f t="shared" si="1"/>
        <v>-0.46999999999999886</v>
      </c>
      <c r="P8">
        <v>12.741766950396244</v>
      </c>
      <c r="Q8">
        <v>6.9724684473143537</v>
      </c>
      <c r="R8">
        <v>0</v>
      </c>
      <c r="S8">
        <v>2.0513061344291166</v>
      </c>
      <c r="T8">
        <v>11.834458467860289</v>
      </c>
      <c r="U8" s="156">
        <f t="shared" si="2"/>
        <v>33.6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33.6</v>
      </c>
      <c r="E9">
        <f>GT!N9</f>
        <v>0</v>
      </c>
      <c r="F9">
        <f t="shared" si="4"/>
        <v>84</v>
      </c>
      <c r="G9">
        <f t="shared" si="5"/>
        <v>33.6</v>
      </c>
      <c r="H9" s="154"/>
      <c r="I9">
        <f>BRPL_EOD!AC9+BRPL_EOD!AD9</f>
        <v>12.92</v>
      </c>
      <c r="J9">
        <f>BYPL_EOD!AC9+BYPL_EOD!AD9</f>
        <v>7.07</v>
      </c>
      <c r="K9">
        <f>MES_EOD!AC9+MES_EOD!AD9</f>
        <v>0</v>
      </c>
      <c r="L9">
        <f>NDMC_EOD!AC9+NDMC_EOD!AD9</f>
        <v>2.08</v>
      </c>
      <c r="M9">
        <f>TPDDL_EOD!AC9+TPDDL_EOD!AD9</f>
        <v>12</v>
      </c>
      <c r="N9">
        <f t="shared" si="0"/>
        <v>34.07</v>
      </c>
      <c r="O9" s="154">
        <f t="shared" si="1"/>
        <v>-0.46999999999999886</v>
      </c>
      <c r="P9">
        <v>12.741766950396244</v>
      </c>
      <c r="Q9">
        <v>6.9724684473143537</v>
      </c>
      <c r="R9">
        <v>0</v>
      </c>
      <c r="S9">
        <v>2.0513061344291166</v>
      </c>
      <c r="T9">
        <v>11.834458467860289</v>
      </c>
      <c r="U9" s="156">
        <f t="shared" si="2"/>
        <v>33.6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33.6</v>
      </c>
      <c r="E10">
        <f>GT!N10</f>
        <v>0</v>
      </c>
      <c r="F10">
        <f t="shared" si="4"/>
        <v>84</v>
      </c>
      <c r="G10">
        <f t="shared" si="5"/>
        <v>33.6</v>
      </c>
      <c r="H10" s="154"/>
      <c r="I10">
        <f>BRPL_EOD!AC10+BRPL_EOD!AD10</f>
        <v>12.92</v>
      </c>
      <c r="J10">
        <f>BYPL_EOD!AC10+BYPL_EOD!AD10</f>
        <v>7.07</v>
      </c>
      <c r="K10">
        <f>MES_EOD!AC10+MES_EOD!AD10</f>
        <v>0</v>
      </c>
      <c r="L10">
        <f>NDMC_EOD!AC10+NDMC_EOD!AD10</f>
        <v>2.08</v>
      </c>
      <c r="M10">
        <f>TPDDL_EOD!AC10+TPDDL_EOD!AD10</f>
        <v>12</v>
      </c>
      <c r="N10">
        <f t="shared" si="0"/>
        <v>34.07</v>
      </c>
      <c r="O10" s="154">
        <f t="shared" si="1"/>
        <v>-0.46999999999999886</v>
      </c>
      <c r="P10">
        <v>12.741766950396244</v>
      </c>
      <c r="Q10">
        <v>6.9724684473143537</v>
      </c>
      <c r="R10">
        <v>0</v>
      </c>
      <c r="S10">
        <v>2.0513061344291166</v>
      </c>
      <c r="T10">
        <v>11.834458467860289</v>
      </c>
      <c r="U10" s="156">
        <f t="shared" si="2"/>
        <v>33.6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54"/>
      <c r="I11">
        <f>BRPL_EOD!AC11+BRPL_EOD!AD11</f>
        <v>12.92</v>
      </c>
      <c r="J11">
        <f>BYPL_EOD!AC11+BYPL_EOD!AD11</f>
        <v>7.07</v>
      </c>
      <c r="K11">
        <f>MES_EOD!AC11+MES_EOD!AD11</f>
        <v>0</v>
      </c>
      <c r="L11">
        <f>NDMC_EOD!AC11+NDMC_EOD!AD11</f>
        <v>2.08</v>
      </c>
      <c r="M11">
        <f>TPDDL_EOD!AC11+TPDDL_EOD!AD11</f>
        <v>12</v>
      </c>
      <c r="N11">
        <f t="shared" si="0"/>
        <v>34.07</v>
      </c>
      <c r="O11" s="154">
        <f t="shared" si="1"/>
        <v>0.53000000000000114</v>
      </c>
      <c r="P11">
        <v>13.120986204872322</v>
      </c>
      <c r="Q11">
        <v>7.1799823891987087</v>
      </c>
      <c r="R11">
        <v>0</v>
      </c>
      <c r="S11">
        <v>2.1123569122395072</v>
      </c>
      <c r="T11">
        <v>12.186674493689463</v>
      </c>
      <c r="U11" s="156">
        <f t="shared" si="2"/>
        <v>34.599999999999994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54"/>
      <c r="I12">
        <f>BRPL_EOD!AC12+BRPL_EOD!AD12</f>
        <v>12.92</v>
      </c>
      <c r="J12">
        <f>BYPL_EOD!AC12+BYPL_EOD!AD12</f>
        <v>7.07</v>
      </c>
      <c r="K12">
        <f>MES_EOD!AC12+MES_EOD!AD12</f>
        <v>0</v>
      </c>
      <c r="L12">
        <f>NDMC_EOD!AC12+NDMC_EOD!AD12</f>
        <v>2.08</v>
      </c>
      <c r="M12">
        <f>TPDDL_EOD!AC12+TPDDL_EOD!AD12</f>
        <v>12</v>
      </c>
      <c r="N12">
        <f t="shared" si="0"/>
        <v>34.07</v>
      </c>
      <c r="O12" s="154">
        <f t="shared" si="1"/>
        <v>0.53000000000000114</v>
      </c>
      <c r="P12">
        <v>13.120986204872322</v>
      </c>
      <c r="Q12">
        <v>7.1799823891987087</v>
      </c>
      <c r="R12">
        <v>0</v>
      </c>
      <c r="S12">
        <v>2.1123569122395072</v>
      </c>
      <c r="T12">
        <v>12.186674493689463</v>
      </c>
      <c r="U12" s="156">
        <f t="shared" si="2"/>
        <v>34.599999999999994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54"/>
      <c r="I13">
        <f>BRPL_EOD!AC13+BRPL_EOD!AD13</f>
        <v>12.92</v>
      </c>
      <c r="J13">
        <f>BYPL_EOD!AC13+BYPL_EOD!AD13</f>
        <v>7.07</v>
      </c>
      <c r="K13">
        <f>MES_EOD!AC13+MES_EOD!AD13</f>
        <v>0</v>
      </c>
      <c r="L13">
        <f>NDMC_EOD!AC13+NDMC_EOD!AD13</f>
        <v>2.08</v>
      </c>
      <c r="M13">
        <f>TPDDL_EOD!AC13+TPDDL_EOD!AD13</f>
        <v>12</v>
      </c>
      <c r="N13">
        <f t="shared" si="0"/>
        <v>34.07</v>
      </c>
      <c r="O13" s="154">
        <f t="shared" si="1"/>
        <v>0.53000000000000114</v>
      </c>
      <c r="P13">
        <v>13.120986204872322</v>
      </c>
      <c r="Q13">
        <v>7.1799823891987087</v>
      </c>
      <c r="R13">
        <v>0</v>
      </c>
      <c r="S13">
        <v>2.1123569122395072</v>
      </c>
      <c r="T13">
        <v>12.186674493689463</v>
      </c>
      <c r="U13" s="156">
        <f t="shared" si="2"/>
        <v>34.599999999999994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54"/>
      <c r="I14">
        <f>BRPL_EOD!AC14+BRPL_EOD!AD14</f>
        <v>12.92</v>
      </c>
      <c r="J14">
        <f>BYPL_EOD!AC14+BYPL_EOD!AD14</f>
        <v>7.07</v>
      </c>
      <c r="K14">
        <f>MES_EOD!AC14+MES_EOD!AD14</f>
        <v>0</v>
      </c>
      <c r="L14">
        <f>NDMC_EOD!AC14+NDMC_EOD!AD14</f>
        <v>2.08</v>
      </c>
      <c r="M14">
        <f>TPDDL_EOD!AC14+TPDDL_EOD!AD14</f>
        <v>12</v>
      </c>
      <c r="N14">
        <f t="shared" si="0"/>
        <v>34.07</v>
      </c>
      <c r="O14" s="154">
        <f t="shared" si="1"/>
        <v>0.53000000000000114</v>
      </c>
      <c r="P14">
        <v>13.120986204872322</v>
      </c>
      <c r="Q14">
        <v>7.1799823891987087</v>
      </c>
      <c r="R14">
        <v>0</v>
      </c>
      <c r="S14">
        <v>2.1123569122395072</v>
      </c>
      <c r="T14">
        <v>12.186674493689463</v>
      </c>
      <c r="U14" s="156">
        <f t="shared" si="2"/>
        <v>34.599999999999994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54"/>
      <c r="I15">
        <f>BRPL_EOD!AC15+BRPL_EOD!AD15</f>
        <v>12.92</v>
      </c>
      <c r="J15">
        <f>BYPL_EOD!AC15+BYPL_EOD!AD15</f>
        <v>7.07</v>
      </c>
      <c r="K15">
        <f>MES_EOD!AC15+MES_EOD!AD15</f>
        <v>0</v>
      </c>
      <c r="L15">
        <f>NDMC_EOD!AC15+NDMC_EOD!AD15</f>
        <v>2.08</v>
      </c>
      <c r="M15">
        <f>TPDDL_EOD!AC15+TPDDL_EOD!AD15</f>
        <v>12</v>
      </c>
      <c r="N15">
        <f t="shared" si="0"/>
        <v>34.07</v>
      </c>
      <c r="O15" s="154">
        <f t="shared" si="1"/>
        <v>0.53000000000000114</v>
      </c>
      <c r="P15">
        <v>13.120986204872322</v>
      </c>
      <c r="Q15">
        <v>7.1799823891987087</v>
      </c>
      <c r="R15">
        <v>0</v>
      </c>
      <c r="S15">
        <v>2.1123569122395072</v>
      </c>
      <c r="T15">
        <v>12.186674493689463</v>
      </c>
      <c r="U15" s="156">
        <f t="shared" si="2"/>
        <v>34.599999999999994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54"/>
      <c r="I16">
        <f>BRPL_EOD!AC16+BRPL_EOD!AD16</f>
        <v>8.59</v>
      </c>
      <c r="J16">
        <f>BYPL_EOD!AC16+BYPL_EOD!AD16</f>
        <v>13.52</v>
      </c>
      <c r="K16">
        <f>MES_EOD!AC16+MES_EOD!AD16</f>
        <v>0</v>
      </c>
      <c r="L16">
        <f>NDMC_EOD!AC16+NDMC_EOD!AD16</f>
        <v>1.78</v>
      </c>
      <c r="M16">
        <f>TPDDL_EOD!AC16+TPDDL_EOD!AD16</f>
        <v>10.3</v>
      </c>
      <c r="N16">
        <f t="shared" si="0"/>
        <v>34.19</v>
      </c>
      <c r="O16" s="154">
        <f t="shared" si="1"/>
        <v>0.41000000000000369</v>
      </c>
      <c r="P16">
        <v>8.6930096519450135</v>
      </c>
      <c r="Q16">
        <v>13.68212927756654</v>
      </c>
      <c r="R16">
        <v>0</v>
      </c>
      <c r="S16">
        <v>1.8013454226381986</v>
      </c>
      <c r="T16">
        <v>10.42351564785025</v>
      </c>
      <c r="U16" s="156">
        <f t="shared" si="2"/>
        <v>34.6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54"/>
      <c r="I17">
        <f>BRPL_EOD!AC17+BRPL_EOD!AD17</f>
        <v>12.57</v>
      </c>
      <c r="J17">
        <f>BYPL_EOD!AC17+BYPL_EOD!AD17</f>
        <v>7.42</v>
      </c>
      <c r="K17">
        <f>MES_EOD!AC17+MES_EOD!AD17</f>
        <v>0</v>
      </c>
      <c r="L17">
        <f>NDMC_EOD!AC17+NDMC_EOD!AD17</f>
        <v>2.08</v>
      </c>
      <c r="M17">
        <f>TPDDL_EOD!AC17+TPDDL_EOD!AD17</f>
        <v>12</v>
      </c>
      <c r="N17">
        <f t="shared" si="0"/>
        <v>34.07</v>
      </c>
      <c r="O17" s="154">
        <f t="shared" si="1"/>
        <v>0.53000000000000114</v>
      </c>
      <c r="P17">
        <v>12.765541532139713</v>
      </c>
      <c r="Q17">
        <v>7.5354270619313182</v>
      </c>
      <c r="R17">
        <v>0</v>
      </c>
      <c r="S17">
        <v>2.1123569122395072</v>
      </c>
      <c r="T17">
        <v>12.186674493689463</v>
      </c>
      <c r="U17" s="156">
        <f t="shared" si="2"/>
        <v>34.599999999999994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54"/>
      <c r="I18">
        <f>BRPL_EOD!AC18+BRPL_EOD!AD18</f>
        <v>12.57</v>
      </c>
      <c r="J18">
        <f>BYPL_EOD!AC18+BYPL_EOD!AD18</f>
        <v>7.42</v>
      </c>
      <c r="K18">
        <f>MES_EOD!AC18+MES_EOD!AD18</f>
        <v>0</v>
      </c>
      <c r="L18">
        <f>NDMC_EOD!AC18+NDMC_EOD!AD18</f>
        <v>2.08</v>
      </c>
      <c r="M18">
        <f>TPDDL_EOD!AC18+TPDDL_EOD!AD18</f>
        <v>12</v>
      </c>
      <c r="N18">
        <f t="shared" si="0"/>
        <v>34.07</v>
      </c>
      <c r="O18" s="154">
        <f t="shared" si="1"/>
        <v>0.53000000000000114</v>
      </c>
      <c r="P18">
        <v>12.765541532139713</v>
      </c>
      <c r="Q18">
        <v>7.5354270619313182</v>
      </c>
      <c r="R18">
        <v>0</v>
      </c>
      <c r="S18">
        <v>2.1123569122395072</v>
      </c>
      <c r="T18">
        <v>12.186674493689463</v>
      </c>
      <c r="U18" s="156">
        <f t="shared" si="2"/>
        <v>34.599999999999994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84</v>
      </c>
      <c r="G19">
        <f t="shared" si="5"/>
        <v>34.6</v>
      </c>
      <c r="H19" s="154"/>
      <c r="I19">
        <f>BRPL_EOD!AC19+BRPL_EOD!AD19</f>
        <v>12.57</v>
      </c>
      <c r="J19">
        <f>BYPL_EOD!AC19+BYPL_EOD!AD19</f>
        <v>7.42</v>
      </c>
      <c r="K19">
        <f>MES_EOD!AC19+MES_EOD!AD19</f>
        <v>0</v>
      </c>
      <c r="L19">
        <f>NDMC_EOD!AC19+NDMC_EOD!AD19</f>
        <v>2.08</v>
      </c>
      <c r="M19">
        <f>TPDDL_EOD!AC19+TPDDL_EOD!AD19</f>
        <v>12</v>
      </c>
      <c r="N19">
        <f t="shared" si="0"/>
        <v>34.07</v>
      </c>
      <c r="O19" s="154">
        <f t="shared" si="1"/>
        <v>0.53000000000000114</v>
      </c>
      <c r="P19">
        <v>12.765541532139713</v>
      </c>
      <c r="Q19">
        <v>7.5354270619313182</v>
      </c>
      <c r="R19">
        <v>0</v>
      </c>
      <c r="S19">
        <v>2.1123569122395072</v>
      </c>
      <c r="T19">
        <v>12.186674493689463</v>
      </c>
      <c r="U19" s="156">
        <f t="shared" si="2"/>
        <v>34.599999999999994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84</v>
      </c>
      <c r="G20">
        <f t="shared" si="5"/>
        <v>34.6</v>
      </c>
      <c r="H20" s="154"/>
      <c r="I20">
        <f>BRPL_EOD!AC20+BRPL_EOD!AD20</f>
        <v>12.57</v>
      </c>
      <c r="J20">
        <f>BYPL_EOD!AC20+BYPL_EOD!AD20</f>
        <v>7.42</v>
      </c>
      <c r="K20">
        <f>MES_EOD!AC20+MES_EOD!AD20</f>
        <v>0</v>
      </c>
      <c r="L20">
        <f>NDMC_EOD!AC20+NDMC_EOD!AD20</f>
        <v>2.08</v>
      </c>
      <c r="M20">
        <f>TPDDL_EOD!AC20+TPDDL_EOD!AD20</f>
        <v>12</v>
      </c>
      <c r="N20">
        <f t="shared" si="0"/>
        <v>34.07</v>
      </c>
      <c r="O20" s="154">
        <f t="shared" si="1"/>
        <v>0.53000000000000114</v>
      </c>
      <c r="P20">
        <v>12.765541532139713</v>
      </c>
      <c r="Q20">
        <v>7.5354270619313182</v>
      </c>
      <c r="R20">
        <v>0</v>
      </c>
      <c r="S20">
        <v>2.1123569122395072</v>
      </c>
      <c r="T20">
        <v>12.186674493689463</v>
      </c>
      <c r="U20" s="156">
        <f t="shared" si="2"/>
        <v>34.599999999999994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84</v>
      </c>
      <c r="G21">
        <f t="shared" si="5"/>
        <v>34.6</v>
      </c>
      <c r="H21" s="154"/>
      <c r="I21">
        <f>BRPL_EOD!AC21+BRPL_EOD!AD21</f>
        <v>12.57</v>
      </c>
      <c r="J21">
        <f>BYPL_EOD!AC21+BYPL_EOD!AD21</f>
        <v>7.42</v>
      </c>
      <c r="K21">
        <f>MES_EOD!AC21+MES_EOD!AD21</f>
        <v>0</v>
      </c>
      <c r="L21">
        <f>NDMC_EOD!AC21+NDMC_EOD!AD21</f>
        <v>2.08</v>
      </c>
      <c r="M21">
        <f>TPDDL_EOD!AC21+TPDDL_EOD!AD21</f>
        <v>12</v>
      </c>
      <c r="N21">
        <f t="shared" si="0"/>
        <v>34.07</v>
      </c>
      <c r="O21" s="154">
        <f t="shared" si="1"/>
        <v>0.53000000000000114</v>
      </c>
      <c r="P21">
        <v>12.765541532139713</v>
      </c>
      <c r="Q21">
        <v>7.5354270619313182</v>
      </c>
      <c r="R21">
        <v>0</v>
      </c>
      <c r="S21">
        <v>2.1123569122395072</v>
      </c>
      <c r="T21">
        <v>12.186674493689463</v>
      </c>
      <c r="U21" s="156">
        <f t="shared" si="2"/>
        <v>34.599999999999994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84</v>
      </c>
      <c r="G22">
        <f t="shared" si="5"/>
        <v>34.6</v>
      </c>
      <c r="H22" s="154"/>
      <c r="I22">
        <f>BRPL_EOD!AC22+BRPL_EOD!AD22</f>
        <v>12.57</v>
      </c>
      <c r="J22">
        <f>BYPL_EOD!AC22+BYPL_EOD!AD22</f>
        <v>7.42</v>
      </c>
      <c r="K22">
        <f>MES_EOD!AC22+MES_EOD!AD22</f>
        <v>0</v>
      </c>
      <c r="L22">
        <f>NDMC_EOD!AC22+NDMC_EOD!AD22</f>
        <v>2.08</v>
      </c>
      <c r="M22">
        <f>TPDDL_EOD!AC22+TPDDL_EOD!AD22</f>
        <v>12</v>
      </c>
      <c r="N22">
        <f t="shared" si="0"/>
        <v>34.07</v>
      </c>
      <c r="O22" s="154">
        <f t="shared" si="1"/>
        <v>0.53000000000000114</v>
      </c>
      <c r="P22">
        <v>12.765541532139713</v>
      </c>
      <c r="Q22">
        <v>7.5354270619313182</v>
      </c>
      <c r="R22">
        <v>0</v>
      </c>
      <c r="S22">
        <v>2.1123569122395072</v>
      </c>
      <c r="T22">
        <v>12.186674493689463</v>
      </c>
      <c r="U22" s="156">
        <f t="shared" si="2"/>
        <v>34.599999999999994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84</v>
      </c>
      <c r="G23">
        <f t="shared" si="5"/>
        <v>34.6</v>
      </c>
      <c r="H23" s="154"/>
      <c r="I23">
        <f>BRPL_EOD!AC23+BRPL_EOD!AD23</f>
        <v>12.57</v>
      </c>
      <c r="J23">
        <f>BYPL_EOD!AC23+BYPL_EOD!AD23</f>
        <v>7.42</v>
      </c>
      <c r="K23">
        <f>MES_EOD!AC23+MES_EOD!AD23</f>
        <v>0</v>
      </c>
      <c r="L23">
        <f>NDMC_EOD!AC23+NDMC_EOD!AD23</f>
        <v>2.08</v>
      </c>
      <c r="M23">
        <f>TPDDL_EOD!AC23+TPDDL_EOD!AD23</f>
        <v>12</v>
      </c>
      <c r="N23">
        <f t="shared" si="0"/>
        <v>34.07</v>
      </c>
      <c r="O23" s="154">
        <f t="shared" si="1"/>
        <v>0.53000000000000114</v>
      </c>
      <c r="P23">
        <v>12.765541532139713</v>
      </c>
      <c r="Q23">
        <v>7.5354270619313182</v>
      </c>
      <c r="R23">
        <v>0</v>
      </c>
      <c r="S23">
        <v>2.1123569122395072</v>
      </c>
      <c r="T23">
        <v>12.186674493689463</v>
      </c>
      <c r="U23" s="156">
        <f t="shared" si="2"/>
        <v>34.599999999999994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84</v>
      </c>
      <c r="G24">
        <f t="shared" si="5"/>
        <v>34.6</v>
      </c>
      <c r="H24" s="154"/>
      <c r="I24">
        <f>BRPL_EOD!AC24+BRPL_EOD!AD24</f>
        <v>12.57</v>
      </c>
      <c r="J24">
        <f>BYPL_EOD!AC24+BYPL_EOD!AD24</f>
        <v>7.42</v>
      </c>
      <c r="K24">
        <f>MES_EOD!AC24+MES_EOD!AD24</f>
        <v>0</v>
      </c>
      <c r="L24">
        <f>NDMC_EOD!AC24+NDMC_EOD!AD24</f>
        <v>2.08</v>
      </c>
      <c r="M24">
        <f>TPDDL_EOD!AC24+TPDDL_EOD!AD24</f>
        <v>12</v>
      </c>
      <c r="N24">
        <f t="shared" si="0"/>
        <v>34.07</v>
      </c>
      <c r="O24" s="154">
        <f t="shared" si="1"/>
        <v>0.53000000000000114</v>
      </c>
      <c r="P24">
        <v>12.765541532139713</v>
      </c>
      <c r="Q24">
        <v>7.5354270619313182</v>
      </c>
      <c r="R24">
        <v>0</v>
      </c>
      <c r="S24">
        <v>2.1123569122395072</v>
      </c>
      <c r="T24">
        <v>12.186674493689463</v>
      </c>
      <c r="U24" s="156">
        <f t="shared" si="2"/>
        <v>34.599999999999994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84</v>
      </c>
      <c r="G25">
        <f t="shared" si="5"/>
        <v>34.6</v>
      </c>
      <c r="H25" s="154"/>
      <c r="I25">
        <f>BRPL_EOD!AC25+BRPL_EOD!AD25</f>
        <v>12.57</v>
      </c>
      <c r="J25">
        <f>BYPL_EOD!AC25+BYPL_EOD!AD25</f>
        <v>7.42</v>
      </c>
      <c r="K25">
        <f>MES_EOD!AC25+MES_EOD!AD25</f>
        <v>0</v>
      </c>
      <c r="L25">
        <f>NDMC_EOD!AC25+NDMC_EOD!AD25</f>
        <v>2.08</v>
      </c>
      <c r="M25">
        <f>TPDDL_EOD!AC25+TPDDL_EOD!AD25</f>
        <v>12</v>
      </c>
      <c r="N25">
        <f t="shared" si="0"/>
        <v>34.07</v>
      </c>
      <c r="O25" s="154">
        <f t="shared" si="1"/>
        <v>0.53000000000000114</v>
      </c>
      <c r="P25">
        <v>12.765541532139713</v>
      </c>
      <c r="Q25">
        <v>7.5354270619313182</v>
      </c>
      <c r="R25">
        <v>0</v>
      </c>
      <c r="S25">
        <v>2.1123569122395072</v>
      </c>
      <c r="T25">
        <v>12.186674493689463</v>
      </c>
      <c r="U25" s="156">
        <f t="shared" si="2"/>
        <v>34.599999999999994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84</v>
      </c>
      <c r="G26">
        <f t="shared" si="5"/>
        <v>34.6</v>
      </c>
      <c r="H26" s="154"/>
      <c r="I26">
        <f>BRPL_EOD!AC26+BRPL_EOD!AD26</f>
        <v>12.57</v>
      </c>
      <c r="J26">
        <f>BYPL_EOD!AC26+BYPL_EOD!AD26</f>
        <v>7.42</v>
      </c>
      <c r="K26">
        <f>MES_EOD!AC26+MES_EOD!AD26</f>
        <v>0</v>
      </c>
      <c r="L26">
        <f>NDMC_EOD!AC26+NDMC_EOD!AD26</f>
        <v>2.08</v>
      </c>
      <c r="M26">
        <f>TPDDL_EOD!AC26+TPDDL_EOD!AD26</f>
        <v>12</v>
      </c>
      <c r="N26">
        <f t="shared" si="0"/>
        <v>34.07</v>
      </c>
      <c r="O26" s="154">
        <f t="shared" si="1"/>
        <v>0.53000000000000114</v>
      </c>
      <c r="P26">
        <v>12.765541532139713</v>
      </c>
      <c r="Q26">
        <v>7.5354270619313182</v>
      </c>
      <c r="R26">
        <v>0</v>
      </c>
      <c r="S26">
        <v>2.1123569122395072</v>
      </c>
      <c r="T26">
        <v>12.186674493689463</v>
      </c>
      <c r="U26" s="156">
        <f t="shared" si="2"/>
        <v>34.599999999999994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84</v>
      </c>
      <c r="G27">
        <f t="shared" si="5"/>
        <v>34.6</v>
      </c>
      <c r="H27" s="154"/>
      <c r="I27">
        <f>BRPL_EOD!AC27+BRPL_EOD!AD27</f>
        <v>12.57</v>
      </c>
      <c r="J27">
        <f>BYPL_EOD!AC27+BYPL_EOD!AD27</f>
        <v>7.42</v>
      </c>
      <c r="K27">
        <f>MES_EOD!AC27+MES_EOD!AD27</f>
        <v>0</v>
      </c>
      <c r="L27">
        <f>NDMC_EOD!AC27+NDMC_EOD!AD27</f>
        <v>2.08</v>
      </c>
      <c r="M27">
        <f>TPDDL_EOD!AC27+TPDDL_EOD!AD27</f>
        <v>12</v>
      </c>
      <c r="N27">
        <f t="shared" si="0"/>
        <v>34.07</v>
      </c>
      <c r="O27" s="154">
        <f t="shared" si="1"/>
        <v>0.53000000000000114</v>
      </c>
      <c r="P27">
        <v>12.765541532139713</v>
      </c>
      <c r="Q27">
        <v>7.5354270619313182</v>
      </c>
      <c r="R27">
        <v>0</v>
      </c>
      <c r="S27">
        <v>2.1123569122395072</v>
      </c>
      <c r="T27">
        <v>12.186674493689463</v>
      </c>
      <c r="U27" s="156">
        <f t="shared" si="2"/>
        <v>34.599999999999994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84</v>
      </c>
      <c r="G28">
        <f t="shared" si="5"/>
        <v>34.6</v>
      </c>
      <c r="H28" s="154"/>
      <c r="I28">
        <f>BRPL_EOD!AC28+BRPL_EOD!AD28</f>
        <v>12.57</v>
      </c>
      <c r="J28">
        <f>BYPL_EOD!AC28+BYPL_EOD!AD28</f>
        <v>7.42</v>
      </c>
      <c r="K28">
        <f>MES_EOD!AC28+MES_EOD!AD28</f>
        <v>0</v>
      </c>
      <c r="L28">
        <f>NDMC_EOD!AC28+NDMC_EOD!AD28</f>
        <v>2.08</v>
      </c>
      <c r="M28">
        <f>TPDDL_EOD!AC28+TPDDL_EOD!AD28</f>
        <v>12</v>
      </c>
      <c r="N28">
        <f t="shared" si="0"/>
        <v>34.07</v>
      </c>
      <c r="O28" s="154">
        <f t="shared" si="1"/>
        <v>0.53000000000000114</v>
      </c>
      <c r="P28">
        <v>12.765541532139713</v>
      </c>
      <c r="Q28">
        <v>7.5354270619313182</v>
      </c>
      <c r="R28">
        <v>0</v>
      </c>
      <c r="S28">
        <v>2.1123569122395072</v>
      </c>
      <c r="T28">
        <v>12.186674493689463</v>
      </c>
      <c r="U28" s="156">
        <f t="shared" si="2"/>
        <v>34.599999999999994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84</v>
      </c>
      <c r="G29">
        <f t="shared" si="5"/>
        <v>34.6</v>
      </c>
      <c r="H29" s="154"/>
      <c r="I29">
        <f>BRPL_EOD!AC29+BRPL_EOD!AD29</f>
        <v>12.57</v>
      </c>
      <c r="J29">
        <f>BYPL_EOD!AC29+BYPL_EOD!AD29</f>
        <v>7.42</v>
      </c>
      <c r="K29">
        <f>MES_EOD!AC29+MES_EOD!AD29</f>
        <v>0</v>
      </c>
      <c r="L29">
        <f>NDMC_EOD!AC29+NDMC_EOD!AD29</f>
        <v>2.08</v>
      </c>
      <c r="M29">
        <f>TPDDL_EOD!AC29+TPDDL_EOD!AD29</f>
        <v>12</v>
      </c>
      <c r="N29">
        <f t="shared" si="0"/>
        <v>34.07</v>
      </c>
      <c r="O29" s="154">
        <f t="shared" si="1"/>
        <v>0.53000000000000114</v>
      </c>
      <c r="P29">
        <v>12.765541532139713</v>
      </c>
      <c r="Q29">
        <v>7.5354270619313182</v>
      </c>
      <c r="R29">
        <v>0</v>
      </c>
      <c r="S29">
        <v>2.1123569122395072</v>
      </c>
      <c r="T29">
        <v>12.186674493689463</v>
      </c>
      <c r="U29" s="156">
        <f t="shared" si="2"/>
        <v>34.599999999999994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84</v>
      </c>
      <c r="G30">
        <f t="shared" si="5"/>
        <v>34.6</v>
      </c>
      <c r="H30" s="154"/>
      <c r="I30">
        <f>BRPL_EOD!AC30+BRPL_EOD!AD30</f>
        <v>12.57</v>
      </c>
      <c r="J30">
        <f>BYPL_EOD!AC30+BYPL_EOD!AD30</f>
        <v>7.42</v>
      </c>
      <c r="K30">
        <f>MES_EOD!AC30+MES_EOD!AD30</f>
        <v>0</v>
      </c>
      <c r="L30">
        <f>NDMC_EOD!AC30+NDMC_EOD!AD30</f>
        <v>2.08</v>
      </c>
      <c r="M30">
        <f>TPDDL_EOD!AC30+TPDDL_EOD!AD30</f>
        <v>12</v>
      </c>
      <c r="N30">
        <f t="shared" si="0"/>
        <v>34.07</v>
      </c>
      <c r="O30" s="154">
        <f t="shared" si="1"/>
        <v>0.53000000000000114</v>
      </c>
      <c r="P30">
        <v>12.765541532139713</v>
      </c>
      <c r="Q30">
        <v>7.5354270619313182</v>
      </c>
      <c r="R30">
        <v>0</v>
      </c>
      <c r="S30">
        <v>2.1123569122395072</v>
      </c>
      <c r="T30">
        <v>12.186674493689463</v>
      </c>
      <c r="U30" s="156">
        <f t="shared" si="2"/>
        <v>34.599999999999994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84</v>
      </c>
      <c r="G31">
        <f t="shared" si="5"/>
        <v>34.6</v>
      </c>
      <c r="H31" s="154"/>
      <c r="I31">
        <f>BRPL_EOD!AC31+BRPL_EOD!AD31</f>
        <v>12.57</v>
      </c>
      <c r="J31">
        <f>BYPL_EOD!AC31+BYPL_EOD!AD31</f>
        <v>7.42</v>
      </c>
      <c r="K31">
        <f>MES_EOD!AC31+MES_EOD!AD31</f>
        <v>0</v>
      </c>
      <c r="L31">
        <f>NDMC_EOD!AC31+NDMC_EOD!AD31</f>
        <v>2.08</v>
      </c>
      <c r="M31">
        <f>TPDDL_EOD!AC31+TPDDL_EOD!AD31</f>
        <v>12</v>
      </c>
      <c r="N31">
        <f t="shared" si="0"/>
        <v>34.07</v>
      </c>
      <c r="O31" s="154">
        <f t="shared" si="1"/>
        <v>0.53000000000000114</v>
      </c>
      <c r="P31">
        <v>12.765541532139713</v>
      </c>
      <c r="Q31">
        <v>7.5354270619313182</v>
      </c>
      <c r="R31">
        <v>0</v>
      </c>
      <c r="S31">
        <v>2.1123569122395072</v>
      </c>
      <c r="T31">
        <v>12.186674493689463</v>
      </c>
      <c r="U31" s="156">
        <f t="shared" si="2"/>
        <v>34.599999999999994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84</v>
      </c>
      <c r="G32">
        <f t="shared" si="5"/>
        <v>34.6</v>
      </c>
      <c r="H32" s="154"/>
      <c r="I32">
        <f>BRPL_EOD!AC32+BRPL_EOD!AD32</f>
        <v>12.57</v>
      </c>
      <c r="J32">
        <f>BYPL_EOD!AC32+BYPL_EOD!AD32</f>
        <v>7.42</v>
      </c>
      <c r="K32">
        <f>MES_EOD!AC32+MES_EOD!AD32</f>
        <v>0</v>
      </c>
      <c r="L32">
        <f>NDMC_EOD!AC32+NDMC_EOD!AD32</f>
        <v>2.08</v>
      </c>
      <c r="M32">
        <f>TPDDL_EOD!AC32+TPDDL_EOD!AD32</f>
        <v>12</v>
      </c>
      <c r="N32">
        <f t="shared" si="0"/>
        <v>34.07</v>
      </c>
      <c r="O32" s="154">
        <f t="shared" si="1"/>
        <v>0.53000000000000114</v>
      </c>
      <c r="P32">
        <v>12.765541532139713</v>
      </c>
      <c r="Q32">
        <v>7.5354270619313182</v>
      </c>
      <c r="R32">
        <v>0</v>
      </c>
      <c r="S32">
        <v>2.1123569122395072</v>
      </c>
      <c r="T32">
        <v>12.186674493689463</v>
      </c>
      <c r="U32" s="156">
        <f t="shared" si="2"/>
        <v>34.599999999999994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84</v>
      </c>
      <c r="G33">
        <f t="shared" si="5"/>
        <v>34.6</v>
      </c>
      <c r="H33" s="154"/>
      <c r="I33">
        <f>BRPL_EOD!AC33+BRPL_EOD!AD33</f>
        <v>12.57</v>
      </c>
      <c r="J33">
        <f>BYPL_EOD!AC33+BYPL_EOD!AD33</f>
        <v>7.42</v>
      </c>
      <c r="K33">
        <f>MES_EOD!AC33+MES_EOD!AD33</f>
        <v>0</v>
      </c>
      <c r="L33">
        <f>NDMC_EOD!AC33+NDMC_EOD!AD33</f>
        <v>2.08</v>
      </c>
      <c r="M33">
        <f>TPDDL_EOD!AC33+TPDDL_EOD!AD33</f>
        <v>12</v>
      </c>
      <c r="N33">
        <f t="shared" si="0"/>
        <v>34.07</v>
      </c>
      <c r="O33" s="154">
        <f t="shared" si="1"/>
        <v>0.53000000000000114</v>
      </c>
      <c r="P33">
        <v>12.765541532139713</v>
      </c>
      <c r="Q33">
        <v>7.5354270619313182</v>
      </c>
      <c r="R33">
        <v>0</v>
      </c>
      <c r="S33">
        <v>2.1123569122395072</v>
      </c>
      <c r="T33">
        <v>12.186674493689463</v>
      </c>
      <c r="U33" s="156">
        <f t="shared" si="2"/>
        <v>34.599999999999994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84</v>
      </c>
      <c r="G34">
        <f t="shared" si="5"/>
        <v>34.6</v>
      </c>
      <c r="H34" s="154"/>
      <c r="I34">
        <f>BRPL_EOD!AC34+BRPL_EOD!AD34</f>
        <v>12.57</v>
      </c>
      <c r="J34">
        <f>BYPL_EOD!AC34+BYPL_EOD!AD34</f>
        <v>7.42</v>
      </c>
      <c r="K34">
        <f>MES_EOD!AC34+MES_EOD!AD34</f>
        <v>0</v>
      </c>
      <c r="L34">
        <f>NDMC_EOD!AC34+NDMC_EOD!AD34</f>
        <v>2.08</v>
      </c>
      <c r="M34">
        <f>TPDDL_EOD!AC34+TPDDL_EOD!AD34</f>
        <v>12</v>
      </c>
      <c r="N34">
        <f t="shared" si="0"/>
        <v>34.07</v>
      </c>
      <c r="O34" s="154">
        <f t="shared" si="1"/>
        <v>0.53000000000000114</v>
      </c>
      <c r="P34">
        <v>12.765541532139713</v>
      </c>
      <c r="Q34">
        <v>7.5354270619313182</v>
      </c>
      <c r="R34">
        <v>0</v>
      </c>
      <c r="S34">
        <v>2.1123569122395072</v>
      </c>
      <c r="T34">
        <v>12.186674493689463</v>
      </c>
      <c r="U34" s="156">
        <f t="shared" si="2"/>
        <v>34.599999999999994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54"/>
      <c r="I35">
        <f>BRPL_EOD!AC35+BRPL_EOD!AD35</f>
        <v>7.93</v>
      </c>
      <c r="J35">
        <f>BYPL_EOD!AC35+BYPL_EOD!AD35</f>
        <v>15.16</v>
      </c>
      <c r="K35">
        <f>MES_EOD!AC35+MES_EOD!AD35</f>
        <v>0</v>
      </c>
      <c r="L35">
        <f>NDMC_EOD!AC35+NDMC_EOD!AD35</f>
        <v>1.65</v>
      </c>
      <c r="M35">
        <f>TPDDL_EOD!AC35+TPDDL_EOD!AD35</f>
        <v>9.52</v>
      </c>
      <c r="N35">
        <f t="shared" si="0"/>
        <v>34.26</v>
      </c>
      <c r="O35" s="154">
        <f t="shared" si="1"/>
        <v>0.34000000000000341</v>
      </c>
      <c r="P35">
        <v>8.0086981903093992</v>
      </c>
      <c r="Q35">
        <v>15.310449503794514</v>
      </c>
      <c r="R35">
        <v>0</v>
      </c>
      <c r="S35">
        <v>1.6663747810858145</v>
      </c>
      <c r="T35">
        <v>9.6144775248102743</v>
      </c>
      <c r="U35" s="156">
        <f t="shared" si="2"/>
        <v>34.6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54"/>
      <c r="I36">
        <f>BRPL_EOD!AC36+BRPL_EOD!AD36</f>
        <v>12.92</v>
      </c>
      <c r="J36">
        <f>BYPL_EOD!AC36+BYPL_EOD!AD36</f>
        <v>7.07</v>
      </c>
      <c r="K36">
        <f>MES_EOD!AC36+MES_EOD!AD36</f>
        <v>0</v>
      </c>
      <c r="L36">
        <f>NDMC_EOD!AC36+NDMC_EOD!AD36</f>
        <v>2.08</v>
      </c>
      <c r="M36">
        <f>TPDDL_EOD!AC36+TPDDL_EOD!AD36</f>
        <v>12</v>
      </c>
      <c r="N36">
        <f t="shared" si="0"/>
        <v>34.07</v>
      </c>
      <c r="O36" s="154">
        <f t="shared" si="1"/>
        <v>0.53000000000000114</v>
      </c>
      <c r="P36">
        <v>13.120986204872322</v>
      </c>
      <c r="Q36">
        <v>7.1799823891987087</v>
      </c>
      <c r="R36">
        <v>0</v>
      </c>
      <c r="S36">
        <v>2.1123569122395072</v>
      </c>
      <c r="T36">
        <v>12.186674493689463</v>
      </c>
      <c r="U36" s="156">
        <f t="shared" si="2"/>
        <v>34.599999999999994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54"/>
      <c r="I37">
        <f>BRPL_EOD!AC37+BRPL_EOD!AD37</f>
        <v>12.92</v>
      </c>
      <c r="J37">
        <f>BYPL_EOD!AC37+BYPL_EOD!AD37</f>
        <v>7.07</v>
      </c>
      <c r="K37">
        <f>MES_EOD!AC37+MES_EOD!AD37</f>
        <v>0</v>
      </c>
      <c r="L37">
        <f>NDMC_EOD!AC37+NDMC_EOD!AD37</f>
        <v>2.08</v>
      </c>
      <c r="M37">
        <f>TPDDL_EOD!AC37+TPDDL_EOD!AD37</f>
        <v>12</v>
      </c>
      <c r="N37">
        <f t="shared" si="0"/>
        <v>34.07</v>
      </c>
      <c r="O37" s="154">
        <f t="shared" si="1"/>
        <v>0.53000000000000114</v>
      </c>
      <c r="P37">
        <v>13.120986204872322</v>
      </c>
      <c r="Q37">
        <v>7.1799823891987087</v>
      </c>
      <c r="R37">
        <v>0</v>
      </c>
      <c r="S37">
        <v>2.1123569122395072</v>
      </c>
      <c r="T37">
        <v>12.186674493689463</v>
      </c>
      <c r="U37" s="156">
        <f t="shared" si="2"/>
        <v>34.599999999999994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33.6</v>
      </c>
      <c r="E38">
        <f>GT!N38</f>
        <v>0</v>
      </c>
      <c r="F38">
        <f t="shared" si="4"/>
        <v>84</v>
      </c>
      <c r="G38">
        <f t="shared" si="5"/>
        <v>33.6</v>
      </c>
      <c r="H38" s="154"/>
      <c r="I38">
        <f>BRPL_EOD!AC38+BRPL_EOD!AD38</f>
        <v>11.99</v>
      </c>
      <c r="J38">
        <f>BYPL_EOD!AC38+BYPL_EOD!AD38</f>
        <v>7</v>
      </c>
      <c r="K38">
        <f>MES_EOD!AC38+MES_EOD!AD38</f>
        <v>0</v>
      </c>
      <c r="L38">
        <f>NDMC_EOD!AC38+NDMC_EOD!AD38</f>
        <v>2.08</v>
      </c>
      <c r="M38">
        <f>TPDDL_EOD!AC38+TPDDL_EOD!AD38</f>
        <v>12</v>
      </c>
      <c r="N38">
        <f t="shared" si="0"/>
        <v>33.07</v>
      </c>
      <c r="O38" s="154">
        <f t="shared" si="1"/>
        <v>0.53000000000000114</v>
      </c>
      <c r="P38">
        <v>12.18215905654672</v>
      </c>
      <c r="Q38">
        <v>7.1121862715452071</v>
      </c>
      <c r="R38">
        <v>0</v>
      </c>
      <c r="S38">
        <v>2.1133353492591476</v>
      </c>
      <c r="T38">
        <v>12.192319322648927</v>
      </c>
      <c r="U38" s="156">
        <f t="shared" si="2"/>
        <v>33.600000000000009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33.299999999999997</v>
      </c>
      <c r="E39">
        <f>GT!N39</f>
        <v>0</v>
      </c>
      <c r="F39">
        <f t="shared" si="4"/>
        <v>84</v>
      </c>
      <c r="G39">
        <f t="shared" si="5"/>
        <v>33.299999999999997</v>
      </c>
      <c r="H39" s="154"/>
      <c r="I39">
        <f>BRPL_EOD!AC39+BRPL_EOD!AD39</f>
        <v>11.99</v>
      </c>
      <c r="J39">
        <f>BYPL_EOD!AC39+BYPL_EOD!AD39</f>
        <v>7</v>
      </c>
      <c r="K39">
        <f>MES_EOD!AC39+MES_EOD!AD39</f>
        <v>0</v>
      </c>
      <c r="L39">
        <f>NDMC_EOD!AC39+NDMC_EOD!AD39</f>
        <v>2.08</v>
      </c>
      <c r="M39">
        <f>TPDDL_EOD!AC39+TPDDL_EOD!AD39</f>
        <v>12</v>
      </c>
      <c r="N39">
        <f t="shared" si="0"/>
        <v>33.07</v>
      </c>
      <c r="O39" s="154">
        <f t="shared" si="1"/>
        <v>0.22999999999999687</v>
      </c>
      <c r="P39">
        <v>12.073389779256123</v>
      </c>
      <c r="Q39">
        <v>7.0486846084064103</v>
      </c>
      <c r="R39">
        <v>0</v>
      </c>
      <c r="S39">
        <v>2.0944662836407617</v>
      </c>
      <c r="T39">
        <v>12.083459328696703</v>
      </c>
      <c r="U39" s="156">
        <f t="shared" si="2"/>
        <v>33.299999999999997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33.299999999999997</v>
      </c>
      <c r="E40">
        <f>GT!N40</f>
        <v>0</v>
      </c>
      <c r="F40">
        <f t="shared" si="4"/>
        <v>84</v>
      </c>
      <c r="G40">
        <f t="shared" si="5"/>
        <v>33.299999999999997</v>
      </c>
      <c r="H40" s="154"/>
      <c r="I40">
        <f>BRPL_EOD!AC40+BRPL_EOD!AD40</f>
        <v>11.99</v>
      </c>
      <c r="J40">
        <f>BYPL_EOD!AC40+BYPL_EOD!AD40</f>
        <v>7</v>
      </c>
      <c r="K40">
        <f>MES_EOD!AC40+MES_EOD!AD40</f>
        <v>0</v>
      </c>
      <c r="L40">
        <f>NDMC_EOD!AC40+NDMC_EOD!AD40</f>
        <v>2.08</v>
      </c>
      <c r="M40">
        <f>TPDDL_EOD!AC40+TPDDL_EOD!AD40</f>
        <v>12</v>
      </c>
      <c r="N40">
        <f t="shared" si="0"/>
        <v>33.07</v>
      </c>
      <c r="O40" s="154">
        <f t="shared" si="1"/>
        <v>0.22999999999999687</v>
      </c>
      <c r="P40">
        <v>12.073389779256123</v>
      </c>
      <c r="Q40">
        <v>7.0486846084064103</v>
      </c>
      <c r="R40">
        <v>0</v>
      </c>
      <c r="S40">
        <v>2.0944662836407617</v>
      </c>
      <c r="T40">
        <v>12.083459328696703</v>
      </c>
      <c r="U40" s="156">
        <f t="shared" si="2"/>
        <v>33.299999999999997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33.299999999999997</v>
      </c>
      <c r="E41">
        <f>GT!N41</f>
        <v>0</v>
      </c>
      <c r="F41">
        <f t="shared" si="4"/>
        <v>84</v>
      </c>
      <c r="G41">
        <f t="shared" si="5"/>
        <v>33.299999999999997</v>
      </c>
      <c r="H41" s="154"/>
      <c r="I41">
        <f>BRPL_EOD!AC41+BRPL_EOD!AD41</f>
        <v>11.99</v>
      </c>
      <c r="J41">
        <f>BYPL_EOD!AC41+BYPL_EOD!AD41</f>
        <v>7</v>
      </c>
      <c r="K41">
        <f>MES_EOD!AC41+MES_EOD!AD41</f>
        <v>0</v>
      </c>
      <c r="L41">
        <f>NDMC_EOD!AC41+NDMC_EOD!AD41</f>
        <v>2.08</v>
      </c>
      <c r="M41">
        <f>TPDDL_EOD!AC41+TPDDL_EOD!AD41</f>
        <v>12</v>
      </c>
      <c r="N41">
        <f t="shared" si="0"/>
        <v>33.07</v>
      </c>
      <c r="O41" s="154">
        <f t="shared" si="1"/>
        <v>0.22999999999999687</v>
      </c>
      <c r="P41">
        <v>12.073389779256123</v>
      </c>
      <c r="Q41">
        <v>7.0486846084064103</v>
      </c>
      <c r="R41">
        <v>0</v>
      </c>
      <c r="S41">
        <v>2.0944662836407617</v>
      </c>
      <c r="T41">
        <v>12.083459328696703</v>
      </c>
      <c r="U41" s="156">
        <f t="shared" si="2"/>
        <v>33.299999999999997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33.299999999999997</v>
      </c>
      <c r="E42">
        <f>GT!N42</f>
        <v>0</v>
      </c>
      <c r="F42">
        <f t="shared" si="4"/>
        <v>84</v>
      </c>
      <c r="G42">
        <f t="shared" si="5"/>
        <v>33.299999999999997</v>
      </c>
      <c r="H42" s="154"/>
      <c r="I42">
        <f>BRPL_EOD!AC42+BRPL_EOD!AD42</f>
        <v>11.99</v>
      </c>
      <c r="J42">
        <f>BYPL_EOD!AC42+BYPL_EOD!AD42</f>
        <v>7</v>
      </c>
      <c r="K42">
        <f>MES_EOD!AC42+MES_EOD!AD42</f>
        <v>0</v>
      </c>
      <c r="L42">
        <f>NDMC_EOD!AC42+NDMC_EOD!AD42</f>
        <v>2.08</v>
      </c>
      <c r="M42">
        <f>TPDDL_EOD!AC42+TPDDL_EOD!AD42</f>
        <v>12</v>
      </c>
      <c r="N42">
        <f t="shared" si="0"/>
        <v>33.07</v>
      </c>
      <c r="O42" s="154">
        <f t="shared" si="1"/>
        <v>0.22999999999999687</v>
      </c>
      <c r="P42">
        <v>12.073389779256123</v>
      </c>
      <c r="Q42">
        <v>7.0486846084064103</v>
      </c>
      <c r="R42">
        <v>0</v>
      </c>
      <c r="S42">
        <v>2.0944662836407617</v>
      </c>
      <c r="T42">
        <v>12.083459328696703</v>
      </c>
      <c r="U42" s="156">
        <f t="shared" si="2"/>
        <v>33.299999999999997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32.299999999999997</v>
      </c>
      <c r="E43">
        <f>GT!N43</f>
        <v>0</v>
      </c>
      <c r="F43">
        <f t="shared" si="4"/>
        <v>84</v>
      </c>
      <c r="G43">
        <f t="shared" si="5"/>
        <v>32.299999999999997</v>
      </c>
      <c r="H43" s="154"/>
      <c r="I43">
        <f>BRPL_EOD!AC43+BRPL_EOD!AD43</f>
        <v>10.99</v>
      </c>
      <c r="J43">
        <f>BYPL_EOD!AC43+BYPL_EOD!AD43</f>
        <v>7</v>
      </c>
      <c r="K43">
        <f>MES_EOD!AC43+MES_EOD!AD43</f>
        <v>0</v>
      </c>
      <c r="L43">
        <f>NDMC_EOD!AC43+NDMC_EOD!AD43</f>
        <v>2.08</v>
      </c>
      <c r="M43">
        <f>TPDDL_EOD!AC43+TPDDL_EOD!AD43</f>
        <v>12</v>
      </c>
      <c r="N43">
        <f t="shared" si="0"/>
        <v>32.07</v>
      </c>
      <c r="O43" s="154">
        <f t="shared" si="1"/>
        <v>0.22999999999999687</v>
      </c>
      <c r="P43">
        <v>11.068818210165263</v>
      </c>
      <c r="Q43">
        <v>7.0502026816339249</v>
      </c>
      <c r="R43">
        <v>0</v>
      </c>
      <c r="S43">
        <v>2.094917368256938</v>
      </c>
      <c r="T43">
        <v>12.086061739943872</v>
      </c>
      <c r="U43" s="156">
        <f t="shared" si="2"/>
        <v>32.299999999999997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32.299999999999997</v>
      </c>
      <c r="E44">
        <f>GT!N44</f>
        <v>0</v>
      </c>
      <c r="F44">
        <f t="shared" si="4"/>
        <v>84</v>
      </c>
      <c r="G44">
        <f t="shared" si="5"/>
        <v>32.299999999999997</v>
      </c>
      <c r="H44" s="154"/>
      <c r="I44">
        <f>BRPL_EOD!AC44+BRPL_EOD!AD44</f>
        <v>10.99</v>
      </c>
      <c r="J44">
        <f>BYPL_EOD!AC44+BYPL_EOD!AD44</f>
        <v>7</v>
      </c>
      <c r="K44">
        <f>MES_EOD!AC44+MES_EOD!AD44</f>
        <v>0</v>
      </c>
      <c r="L44">
        <f>NDMC_EOD!AC44+NDMC_EOD!AD44</f>
        <v>2.08</v>
      </c>
      <c r="M44">
        <f>TPDDL_EOD!AC44+TPDDL_EOD!AD44</f>
        <v>12</v>
      </c>
      <c r="N44">
        <f t="shared" si="0"/>
        <v>32.07</v>
      </c>
      <c r="O44" s="154">
        <f t="shared" si="1"/>
        <v>0.22999999999999687</v>
      </c>
      <c r="P44">
        <v>11.068818210165263</v>
      </c>
      <c r="Q44">
        <v>7.0502026816339249</v>
      </c>
      <c r="R44">
        <v>0</v>
      </c>
      <c r="S44">
        <v>2.094917368256938</v>
      </c>
      <c r="T44">
        <v>12.086061739943872</v>
      </c>
      <c r="U44" s="156">
        <f t="shared" si="2"/>
        <v>32.299999999999997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32.299999999999997</v>
      </c>
      <c r="E45">
        <f>GT!N45</f>
        <v>0</v>
      </c>
      <c r="F45">
        <f t="shared" si="4"/>
        <v>84</v>
      </c>
      <c r="G45">
        <f t="shared" si="5"/>
        <v>32.299999999999997</v>
      </c>
      <c r="H45" s="154"/>
      <c r="I45">
        <f>BRPL_EOD!AC45+BRPL_EOD!AD45</f>
        <v>10.99</v>
      </c>
      <c r="J45">
        <f>BYPL_EOD!AC45+BYPL_EOD!AD45</f>
        <v>7</v>
      </c>
      <c r="K45">
        <f>MES_EOD!AC45+MES_EOD!AD45</f>
        <v>0</v>
      </c>
      <c r="L45">
        <f>NDMC_EOD!AC45+NDMC_EOD!AD45</f>
        <v>2.08</v>
      </c>
      <c r="M45">
        <f>TPDDL_EOD!AC45+TPDDL_EOD!AD45</f>
        <v>12</v>
      </c>
      <c r="N45">
        <f t="shared" si="0"/>
        <v>32.07</v>
      </c>
      <c r="O45" s="154">
        <f t="shared" si="1"/>
        <v>0.22999999999999687</v>
      </c>
      <c r="P45">
        <v>11.068818210165263</v>
      </c>
      <c r="Q45">
        <v>7.0502026816339249</v>
      </c>
      <c r="R45">
        <v>0</v>
      </c>
      <c r="S45">
        <v>2.094917368256938</v>
      </c>
      <c r="T45">
        <v>12.086061739943872</v>
      </c>
      <c r="U45" s="156">
        <f t="shared" si="2"/>
        <v>32.299999999999997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32.299999999999997</v>
      </c>
      <c r="E46">
        <f>GT!N46</f>
        <v>0</v>
      </c>
      <c r="F46">
        <f t="shared" si="4"/>
        <v>84</v>
      </c>
      <c r="G46">
        <f t="shared" si="5"/>
        <v>32.299999999999997</v>
      </c>
      <c r="H46" s="154"/>
      <c r="I46">
        <f>BRPL_EOD!AC46+BRPL_EOD!AD46</f>
        <v>10.99</v>
      </c>
      <c r="J46">
        <f>BYPL_EOD!AC46+BYPL_EOD!AD46</f>
        <v>7</v>
      </c>
      <c r="K46">
        <f>MES_EOD!AC46+MES_EOD!AD46</f>
        <v>0</v>
      </c>
      <c r="L46">
        <f>NDMC_EOD!AC46+NDMC_EOD!AD46</f>
        <v>2.08</v>
      </c>
      <c r="M46">
        <f>TPDDL_EOD!AC46+TPDDL_EOD!AD46</f>
        <v>12</v>
      </c>
      <c r="N46">
        <f t="shared" si="0"/>
        <v>32.07</v>
      </c>
      <c r="O46" s="154">
        <f t="shared" si="1"/>
        <v>0.22999999999999687</v>
      </c>
      <c r="P46">
        <v>11.068818210165263</v>
      </c>
      <c r="Q46">
        <v>7.0502026816339249</v>
      </c>
      <c r="R46">
        <v>0</v>
      </c>
      <c r="S46">
        <v>2.094917368256938</v>
      </c>
      <c r="T46">
        <v>12.086061739943872</v>
      </c>
      <c r="U46" s="156">
        <f t="shared" si="2"/>
        <v>32.299999999999997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32.299999999999997</v>
      </c>
      <c r="E47">
        <f>GT!N47</f>
        <v>0</v>
      </c>
      <c r="F47">
        <f t="shared" si="4"/>
        <v>84</v>
      </c>
      <c r="G47">
        <f t="shared" si="5"/>
        <v>32.299999999999997</v>
      </c>
      <c r="H47" s="154"/>
      <c r="I47">
        <f>BRPL_EOD!AC47+BRPL_EOD!AD47</f>
        <v>10.99</v>
      </c>
      <c r="J47">
        <f>BYPL_EOD!AC47+BYPL_EOD!AD47</f>
        <v>7</v>
      </c>
      <c r="K47">
        <f>MES_EOD!AC47+MES_EOD!AD47</f>
        <v>0</v>
      </c>
      <c r="L47">
        <f>NDMC_EOD!AC47+NDMC_EOD!AD47</f>
        <v>2.08</v>
      </c>
      <c r="M47">
        <f>TPDDL_EOD!AC47+TPDDL_EOD!AD47</f>
        <v>12</v>
      </c>
      <c r="N47">
        <f t="shared" si="0"/>
        <v>32.07</v>
      </c>
      <c r="O47" s="154">
        <f t="shared" si="1"/>
        <v>0.22999999999999687</v>
      </c>
      <c r="P47">
        <v>11.068818210165263</v>
      </c>
      <c r="Q47">
        <v>7.0502026816339249</v>
      </c>
      <c r="R47">
        <v>0</v>
      </c>
      <c r="S47">
        <v>2.094917368256938</v>
      </c>
      <c r="T47">
        <v>12.086061739943872</v>
      </c>
      <c r="U47" s="156">
        <f t="shared" si="2"/>
        <v>32.299999999999997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32.299999999999997</v>
      </c>
      <c r="E48">
        <f>GT!N48</f>
        <v>0</v>
      </c>
      <c r="F48">
        <f t="shared" si="4"/>
        <v>84</v>
      </c>
      <c r="G48">
        <f t="shared" si="5"/>
        <v>32.299999999999997</v>
      </c>
      <c r="H48" s="154"/>
      <c r="I48">
        <f>BRPL_EOD!AC48+BRPL_EOD!AD48</f>
        <v>10.99</v>
      </c>
      <c r="J48">
        <f>BYPL_EOD!AC48+BYPL_EOD!AD48</f>
        <v>7</v>
      </c>
      <c r="K48">
        <f>MES_EOD!AC48+MES_EOD!AD48</f>
        <v>0</v>
      </c>
      <c r="L48">
        <f>NDMC_EOD!AC48+NDMC_EOD!AD48</f>
        <v>2.08</v>
      </c>
      <c r="M48">
        <f>TPDDL_EOD!AC48+TPDDL_EOD!AD48</f>
        <v>12</v>
      </c>
      <c r="N48">
        <f t="shared" si="0"/>
        <v>32.07</v>
      </c>
      <c r="O48" s="154">
        <f t="shared" si="1"/>
        <v>0.22999999999999687</v>
      </c>
      <c r="P48">
        <v>11.068818210165263</v>
      </c>
      <c r="Q48">
        <v>7.0502026816339249</v>
      </c>
      <c r="R48">
        <v>0</v>
      </c>
      <c r="S48">
        <v>2.094917368256938</v>
      </c>
      <c r="T48">
        <v>12.086061739943872</v>
      </c>
      <c r="U48" s="156">
        <f t="shared" si="2"/>
        <v>32.299999999999997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32.299999999999997</v>
      </c>
      <c r="E49">
        <f>GT!N49</f>
        <v>0</v>
      </c>
      <c r="F49">
        <f t="shared" si="4"/>
        <v>84</v>
      </c>
      <c r="G49">
        <f t="shared" si="5"/>
        <v>32.299999999999997</v>
      </c>
      <c r="H49" s="154"/>
      <c r="I49">
        <f>BRPL_EOD!AC49+BRPL_EOD!AD49</f>
        <v>10.99</v>
      </c>
      <c r="J49">
        <f>BYPL_EOD!AC49+BYPL_EOD!AD49</f>
        <v>7</v>
      </c>
      <c r="K49">
        <f>MES_EOD!AC49+MES_EOD!AD49</f>
        <v>0</v>
      </c>
      <c r="L49">
        <f>NDMC_EOD!AC49+NDMC_EOD!AD49</f>
        <v>2.08</v>
      </c>
      <c r="M49">
        <f>TPDDL_EOD!AC49+TPDDL_EOD!AD49</f>
        <v>12</v>
      </c>
      <c r="N49">
        <f t="shared" si="0"/>
        <v>32.07</v>
      </c>
      <c r="O49" s="154">
        <f t="shared" si="1"/>
        <v>0.22999999999999687</v>
      </c>
      <c r="P49">
        <v>11.068818210165263</v>
      </c>
      <c r="Q49">
        <v>7.0502026816339249</v>
      </c>
      <c r="R49">
        <v>0</v>
      </c>
      <c r="S49">
        <v>2.094917368256938</v>
      </c>
      <c r="T49">
        <v>12.086061739943872</v>
      </c>
      <c r="U49" s="156">
        <f t="shared" si="2"/>
        <v>32.299999999999997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32.299999999999997</v>
      </c>
      <c r="E50">
        <f>GT!N50</f>
        <v>0</v>
      </c>
      <c r="F50">
        <f t="shared" si="4"/>
        <v>84</v>
      </c>
      <c r="G50">
        <f t="shared" si="5"/>
        <v>32.299999999999997</v>
      </c>
      <c r="H50" s="154"/>
      <c r="I50">
        <f>BRPL_EOD!AC50+BRPL_EOD!AD50</f>
        <v>10.99</v>
      </c>
      <c r="J50">
        <f>BYPL_EOD!AC50+BYPL_EOD!AD50</f>
        <v>7</v>
      </c>
      <c r="K50">
        <f>MES_EOD!AC50+MES_EOD!AD50</f>
        <v>0</v>
      </c>
      <c r="L50">
        <f>NDMC_EOD!AC50+NDMC_EOD!AD50</f>
        <v>2.08</v>
      </c>
      <c r="M50">
        <f>TPDDL_EOD!AC50+TPDDL_EOD!AD50</f>
        <v>12</v>
      </c>
      <c r="N50">
        <f t="shared" si="0"/>
        <v>32.07</v>
      </c>
      <c r="O50" s="154">
        <f t="shared" si="1"/>
        <v>0.22999999999999687</v>
      </c>
      <c r="P50">
        <v>11.068818210165263</v>
      </c>
      <c r="Q50">
        <v>7.0502026816339249</v>
      </c>
      <c r="R50">
        <v>0</v>
      </c>
      <c r="S50">
        <v>2.094917368256938</v>
      </c>
      <c r="T50">
        <v>12.086061739943872</v>
      </c>
      <c r="U50" s="156">
        <f t="shared" si="2"/>
        <v>32.299999999999997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32.299999999999997</v>
      </c>
      <c r="E51">
        <f>GT!N51</f>
        <v>0</v>
      </c>
      <c r="F51">
        <f t="shared" si="4"/>
        <v>84</v>
      </c>
      <c r="G51">
        <f t="shared" si="5"/>
        <v>32.299999999999997</v>
      </c>
      <c r="H51" s="154"/>
      <c r="I51">
        <f>BRPL_EOD!AC51+BRPL_EOD!AD51</f>
        <v>10.99</v>
      </c>
      <c r="J51">
        <f>BYPL_EOD!AC51+BYPL_EOD!AD51</f>
        <v>7</v>
      </c>
      <c r="K51">
        <f>MES_EOD!AC51+MES_EOD!AD51</f>
        <v>0</v>
      </c>
      <c r="L51">
        <f>NDMC_EOD!AC51+NDMC_EOD!AD51</f>
        <v>2.08</v>
      </c>
      <c r="M51">
        <f>TPDDL_EOD!AC51+TPDDL_EOD!AD51</f>
        <v>12</v>
      </c>
      <c r="N51">
        <f t="shared" si="0"/>
        <v>32.07</v>
      </c>
      <c r="O51" s="154">
        <f t="shared" si="1"/>
        <v>0.22999999999999687</v>
      </c>
      <c r="P51">
        <v>11.068818210165263</v>
      </c>
      <c r="Q51">
        <v>7.0502026816339249</v>
      </c>
      <c r="R51">
        <v>0</v>
      </c>
      <c r="S51">
        <v>2.094917368256938</v>
      </c>
      <c r="T51">
        <v>12.086061739943872</v>
      </c>
      <c r="U51" s="156">
        <f t="shared" si="2"/>
        <v>32.299999999999997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32.299999999999997</v>
      </c>
      <c r="E52">
        <f>GT!N52</f>
        <v>0</v>
      </c>
      <c r="F52">
        <f t="shared" si="4"/>
        <v>84</v>
      </c>
      <c r="G52">
        <f t="shared" si="5"/>
        <v>32.299999999999997</v>
      </c>
      <c r="H52" s="154"/>
      <c r="I52">
        <f>BRPL_EOD!AC52+BRPL_EOD!AD52</f>
        <v>10.99</v>
      </c>
      <c r="J52">
        <f>BYPL_EOD!AC52+BYPL_EOD!AD52</f>
        <v>7</v>
      </c>
      <c r="K52">
        <f>MES_EOD!AC52+MES_EOD!AD52</f>
        <v>0</v>
      </c>
      <c r="L52">
        <f>NDMC_EOD!AC52+NDMC_EOD!AD52</f>
        <v>2.08</v>
      </c>
      <c r="M52">
        <f>TPDDL_EOD!AC52+TPDDL_EOD!AD52</f>
        <v>12</v>
      </c>
      <c r="N52">
        <f t="shared" si="0"/>
        <v>32.07</v>
      </c>
      <c r="O52" s="154">
        <f t="shared" si="1"/>
        <v>0.22999999999999687</v>
      </c>
      <c r="P52">
        <v>11.068818210165263</v>
      </c>
      <c r="Q52">
        <v>7.0502026816339249</v>
      </c>
      <c r="R52">
        <v>0</v>
      </c>
      <c r="S52">
        <v>2.094917368256938</v>
      </c>
      <c r="T52">
        <v>12.086061739943872</v>
      </c>
      <c r="U52" s="156">
        <f t="shared" si="2"/>
        <v>32.299999999999997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32.299999999999997</v>
      </c>
      <c r="E53">
        <f>GT!N53</f>
        <v>0</v>
      </c>
      <c r="F53">
        <f t="shared" si="4"/>
        <v>84</v>
      </c>
      <c r="G53">
        <f t="shared" si="5"/>
        <v>32.299999999999997</v>
      </c>
      <c r="H53" s="154"/>
      <c r="I53">
        <f>BRPL_EOD!AC53+BRPL_EOD!AD53</f>
        <v>10.99</v>
      </c>
      <c r="J53">
        <f>BYPL_EOD!AC53+BYPL_EOD!AD53</f>
        <v>7</v>
      </c>
      <c r="K53">
        <f>MES_EOD!AC53+MES_EOD!AD53</f>
        <v>0</v>
      </c>
      <c r="L53">
        <f>NDMC_EOD!AC53+NDMC_EOD!AD53</f>
        <v>2.08</v>
      </c>
      <c r="M53">
        <f>TPDDL_EOD!AC53+TPDDL_EOD!AD53</f>
        <v>12</v>
      </c>
      <c r="N53">
        <f t="shared" si="0"/>
        <v>32.07</v>
      </c>
      <c r="O53" s="154">
        <f t="shared" si="1"/>
        <v>0.22999999999999687</v>
      </c>
      <c r="P53">
        <v>11.068818210165263</v>
      </c>
      <c r="Q53">
        <v>7.0502026816339249</v>
      </c>
      <c r="R53">
        <v>0</v>
      </c>
      <c r="S53">
        <v>2.094917368256938</v>
      </c>
      <c r="T53">
        <v>12.086061739943872</v>
      </c>
      <c r="U53" s="156">
        <f t="shared" si="2"/>
        <v>32.299999999999997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32.299999999999997</v>
      </c>
      <c r="E54">
        <f>GT!N54</f>
        <v>0</v>
      </c>
      <c r="F54">
        <f t="shared" si="4"/>
        <v>84</v>
      </c>
      <c r="G54">
        <f t="shared" si="5"/>
        <v>32.299999999999997</v>
      </c>
      <c r="H54" s="154"/>
      <c r="I54">
        <f>BRPL_EOD!AC54+BRPL_EOD!AD54</f>
        <v>10.99</v>
      </c>
      <c r="J54">
        <f>BYPL_EOD!AC54+BYPL_EOD!AD54</f>
        <v>7</v>
      </c>
      <c r="K54">
        <f>MES_EOD!AC54+MES_EOD!AD54</f>
        <v>0</v>
      </c>
      <c r="L54">
        <f>NDMC_EOD!AC54+NDMC_EOD!AD54</f>
        <v>2.08</v>
      </c>
      <c r="M54">
        <f>TPDDL_EOD!AC54+TPDDL_EOD!AD54</f>
        <v>12</v>
      </c>
      <c r="N54">
        <f t="shared" si="0"/>
        <v>32.07</v>
      </c>
      <c r="O54" s="154">
        <f t="shared" si="1"/>
        <v>0.22999999999999687</v>
      </c>
      <c r="P54">
        <v>11.068818210165263</v>
      </c>
      <c r="Q54">
        <v>7.0502026816339249</v>
      </c>
      <c r="R54">
        <v>0</v>
      </c>
      <c r="S54">
        <v>2.094917368256938</v>
      </c>
      <c r="T54">
        <v>12.086061739943872</v>
      </c>
      <c r="U54" s="156">
        <f t="shared" si="2"/>
        <v>32.299999999999997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32.299999999999997</v>
      </c>
      <c r="E55">
        <f>GT!N55</f>
        <v>0</v>
      </c>
      <c r="F55">
        <f t="shared" si="4"/>
        <v>84</v>
      </c>
      <c r="G55">
        <f t="shared" si="5"/>
        <v>32.299999999999997</v>
      </c>
      <c r="H55" s="154"/>
      <c r="I55">
        <f>BRPL_EOD!AC55+BRPL_EOD!AD55</f>
        <v>10.99</v>
      </c>
      <c r="J55">
        <f>BYPL_EOD!AC55+BYPL_EOD!AD55</f>
        <v>7</v>
      </c>
      <c r="K55">
        <f>MES_EOD!AC55+MES_EOD!AD55</f>
        <v>0</v>
      </c>
      <c r="L55">
        <f>NDMC_EOD!AC55+NDMC_EOD!AD55</f>
        <v>2.08</v>
      </c>
      <c r="M55">
        <f>TPDDL_EOD!AC55+TPDDL_EOD!AD55</f>
        <v>12</v>
      </c>
      <c r="N55">
        <f t="shared" si="0"/>
        <v>32.07</v>
      </c>
      <c r="O55" s="154">
        <f t="shared" si="1"/>
        <v>0.22999999999999687</v>
      </c>
      <c r="P55">
        <v>11.068818210165263</v>
      </c>
      <c r="Q55">
        <v>7.0502026816339249</v>
      </c>
      <c r="R55">
        <v>0</v>
      </c>
      <c r="S55">
        <v>2.094917368256938</v>
      </c>
      <c r="T55">
        <v>12.086061739943872</v>
      </c>
      <c r="U55" s="156">
        <f t="shared" si="2"/>
        <v>32.299999999999997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32.299999999999997</v>
      </c>
      <c r="E56">
        <f>GT!N56</f>
        <v>0</v>
      </c>
      <c r="F56">
        <f t="shared" si="4"/>
        <v>84</v>
      </c>
      <c r="G56">
        <f t="shared" si="5"/>
        <v>32.299999999999997</v>
      </c>
      <c r="H56" s="154"/>
      <c r="I56">
        <f>BRPL_EOD!AC56+BRPL_EOD!AD56</f>
        <v>10.99</v>
      </c>
      <c r="J56">
        <f>BYPL_EOD!AC56+BYPL_EOD!AD56</f>
        <v>7</v>
      </c>
      <c r="K56">
        <f>MES_EOD!AC56+MES_EOD!AD56</f>
        <v>0</v>
      </c>
      <c r="L56">
        <f>NDMC_EOD!AC56+NDMC_EOD!AD56</f>
        <v>2.08</v>
      </c>
      <c r="M56">
        <f>TPDDL_EOD!AC56+TPDDL_EOD!AD56</f>
        <v>12</v>
      </c>
      <c r="N56">
        <f t="shared" si="0"/>
        <v>32.07</v>
      </c>
      <c r="O56" s="154">
        <f t="shared" si="1"/>
        <v>0.22999999999999687</v>
      </c>
      <c r="P56">
        <v>11.068818210165263</v>
      </c>
      <c r="Q56">
        <v>7.0502026816339249</v>
      </c>
      <c r="R56">
        <v>0</v>
      </c>
      <c r="S56">
        <v>2.094917368256938</v>
      </c>
      <c r="T56">
        <v>12.086061739943872</v>
      </c>
      <c r="U56" s="156">
        <f t="shared" si="2"/>
        <v>32.299999999999997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32.299999999999997</v>
      </c>
      <c r="E57">
        <f>GT!N57</f>
        <v>0</v>
      </c>
      <c r="F57">
        <f t="shared" si="4"/>
        <v>84</v>
      </c>
      <c r="G57">
        <f t="shared" si="5"/>
        <v>32.299999999999997</v>
      </c>
      <c r="H57" s="154"/>
      <c r="I57">
        <f>BRPL_EOD!AC57+BRPL_EOD!AD57</f>
        <v>10.99</v>
      </c>
      <c r="J57">
        <f>BYPL_EOD!AC57+BYPL_EOD!AD57</f>
        <v>7</v>
      </c>
      <c r="K57">
        <f>MES_EOD!AC57+MES_EOD!AD57</f>
        <v>0</v>
      </c>
      <c r="L57">
        <f>NDMC_EOD!AC57+NDMC_EOD!AD57</f>
        <v>2.08</v>
      </c>
      <c r="M57">
        <f>TPDDL_EOD!AC57+TPDDL_EOD!AD57</f>
        <v>12</v>
      </c>
      <c r="N57">
        <f t="shared" si="0"/>
        <v>32.07</v>
      </c>
      <c r="O57" s="154">
        <f t="shared" si="1"/>
        <v>0.22999999999999687</v>
      </c>
      <c r="P57">
        <v>11.068818210165263</v>
      </c>
      <c r="Q57">
        <v>7.0502026816339249</v>
      </c>
      <c r="R57">
        <v>0</v>
      </c>
      <c r="S57">
        <v>2.094917368256938</v>
      </c>
      <c r="T57">
        <v>12.086061739943872</v>
      </c>
      <c r="U57" s="156">
        <f t="shared" si="2"/>
        <v>32.299999999999997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32.299999999999997</v>
      </c>
      <c r="E58">
        <f>GT!N58</f>
        <v>0</v>
      </c>
      <c r="F58">
        <f t="shared" si="4"/>
        <v>84</v>
      </c>
      <c r="G58">
        <f t="shared" si="5"/>
        <v>32.299999999999997</v>
      </c>
      <c r="H58" s="154"/>
      <c r="I58">
        <f>BRPL_EOD!AC58+BRPL_EOD!AD58</f>
        <v>10.99</v>
      </c>
      <c r="J58">
        <f>BYPL_EOD!AC58+BYPL_EOD!AD58</f>
        <v>7</v>
      </c>
      <c r="K58">
        <f>MES_EOD!AC58+MES_EOD!AD58</f>
        <v>0</v>
      </c>
      <c r="L58">
        <f>NDMC_EOD!AC58+NDMC_EOD!AD58</f>
        <v>2.08</v>
      </c>
      <c r="M58">
        <f>TPDDL_EOD!AC58+TPDDL_EOD!AD58</f>
        <v>12</v>
      </c>
      <c r="N58">
        <f t="shared" si="0"/>
        <v>32.07</v>
      </c>
      <c r="O58" s="154">
        <f t="shared" si="1"/>
        <v>0.22999999999999687</v>
      </c>
      <c r="P58">
        <v>11.068818210165263</v>
      </c>
      <c r="Q58">
        <v>7.0502026816339249</v>
      </c>
      <c r="R58">
        <v>0</v>
      </c>
      <c r="S58">
        <v>2.094917368256938</v>
      </c>
      <c r="T58">
        <v>12.086061739943872</v>
      </c>
      <c r="U58" s="156">
        <f t="shared" si="2"/>
        <v>32.299999999999997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84</v>
      </c>
      <c r="G59">
        <f t="shared" si="5"/>
        <v>32.299999999999997</v>
      </c>
      <c r="H59" s="154"/>
      <c r="I59">
        <f>BRPL_EOD!AC59+BRPL_EOD!AD59</f>
        <v>10.99</v>
      </c>
      <c r="J59">
        <f>BYPL_EOD!AC59+BYPL_EOD!AD59</f>
        <v>7</v>
      </c>
      <c r="K59">
        <f>MES_EOD!AC59+MES_EOD!AD59</f>
        <v>0</v>
      </c>
      <c r="L59">
        <f>NDMC_EOD!AC59+NDMC_EOD!AD59</f>
        <v>2.08</v>
      </c>
      <c r="M59">
        <f>TPDDL_EOD!AC59+TPDDL_EOD!AD59</f>
        <v>12</v>
      </c>
      <c r="N59">
        <f t="shared" si="0"/>
        <v>32.07</v>
      </c>
      <c r="O59" s="154">
        <f t="shared" si="1"/>
        <v>0.22999999999999687</v>
      </c>
      <c r="P59">
        <v>11.068818210165263</v>
      </c>
      <c r="Q59">
        <v>7.0502026816339249</v>
      </c>
      <c r="R59">
        <v>0</v>
      </c>
      <c r="S59">
        <v>2.094917368256938</v>
      </c>
      <c r="T59">
        <v>12.086061739943872</v>
      </c>
      <c r="U59" s="156">
        <f t="shared" si="2"/>
        <v>32.299999999999997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31.3</v>
      </c>
      <c r="E60">
        <f>GT!N60</f>
        <v>0</v>
      </c>
      <c r="F60">
        <f t="shared" si="4"/>
        <v>84</v>
      </c>
      <c r="G60">
        <f t="shared" si="5"/>
        <v>31.3</v>
      </c>
      <c r="H60" s="154"/>
      <c r="I60">
        <f>BRPL_EOD!AC60+BRPL_EOD!AD60</f>
        <v>10</v>
      </c>
      <c r="J60">
        <f>BYPL_EOD!AC60+BYPL_EOD!AD60</f>
        <v>7</v>
      </c>
      <c r="K60">
        <f>MES_EOD!AC60+MES_EOD!AD60</f>
        <v>0</v>
      </c>
      <c r="L60">
        <f>NDMC_EOD!AC60+NDMC_EOD!AD60</f>
        <v>2.08</v>
      </c>
      <c r="M60">
        <f>TPDDL_EOD!AC60+TPDDL_EOD!AD60</f>
        <v>12</v>
      </c>
      <c r="N60">
        <f t="shared" si="0"/>
        <v>31.08</v>
      </c>
      <c r="O60" s="154">
        <f t="shared" si="1"/>
        <v>0.22000000000000242</v>
      </c>
      <c r="P60">
        <v>10.070785070785071</v>
      </c>
      <c r="Q60">
        <v>7.0495495495495497</v>
      </c>
      <c r="R60">
        <v>0</v>
      </c>
      <c r="S60">
        <v>2.0947232947232948</v>
      </c>
      <c r="T60">
        <v>12.084942084942085</v>
      </c>
      <c r="U60" s="156">
        <f t="shared" si="2"/>
        <v>31.3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31.3</v>
      </c>
      <c r="E61">
        <f>GT!N61</f>
        <v>0</v>
      </c>
      <c r="F61">
        <f t="shared" si="4"/>
        <v>84</v>
      </c>
      <c r="G61">
        <f t="shared" si="5"/>
        <v>31.3</v>
      </c>
      <c r="H61" s="154"/>
      <c r="I61">
        <f>BRPL_EOD!AC61+BRPL_EOD!AD61</f>
        <v>10</v>
      </c>
      <c r="J61">
        <f>BYPL_EOD!AC61+BYPL_EOD!AD61</f>
        <v>7</v>
      </c>
      <c r="K61">
        <f>MES_EOD!AC61+MES_EOD!AD61</f>
        <v>0</v>
      </c>
      <c r="L61">
        <f>NDMC_EOD!AC61+NDMC_EOD!AD61</f>
        <v>2.08</v>
      </c>
      <c r="M61">
        <f>TPDDL_EOD!AC61+TPDDL_EOD!AD61</f>
        <v>12</v>
      </c>
      <c r="N61">
        <f t="shared" si="0"/>
        <v>31.08</v>
      </c>
      <c r="O61" s="154">
        <f t="shared" si="1"/>
        <v>0.22000000000000242</v>
      </c>
      <c r="P61">
        <v>10.070785070785071</v>
      </c>
      <c r="Q61">
        <v>7.0495495495495497</v>
      </c>
      <c r="R61">
        <v>0</v>
      </c>
      <c r="S61">
        <v>2.0947232947232948</v>
      </c>
      <c r="T61">
        <v>12.084942084942085</v>
      </c>
      <c r="U61" s="156">
        <f t="shared" si="2"/>
        <v>31.3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84</v>
      </c>
      <c r="G62">
        <f t="shared" si="5"/>
        <v>32.299999999999997</v>
      </c>
      <c r="H62" s="154"/>
      <c r="I62">
        <f>BRPL_EOD!AC62+BRPL_EOD!AD62</f>
        <v>10.99</v>
      </c>
      <c r="J62">
        <f>BYPL_EOD!AC62+BYPL_EOD!AD62</f>
        <v>7</v>
      </c>
      <c r="K62">
        <f>MES_EOD!AC62+MES_EOD!AD62</f>
        <v>0</v>
      </c>
      <c r="L62">
        <f>NDMC_EOD!AC62+NDMC_EOD!AD62</f>
        <v>2.08</v>
      </c>
      <c r="M62">
        <f>TPDDL_EOD!AC62+TPDDL_EOD!AD62</f>
        <v>12</v>
      </c>
      <c r="N62">
        <f t="shared" si="0"/>
        <v>32.07</v>
      </c>
      <c r="O62" s="154">
        <f t="shared" si="1"/>
        <v>0.22999999999999687</v>
      </c>
      <c r="P62">
        <v>11.068818210165263</v>
      </c>
      <c r="Q62">
        <v>7.0502026816339249</v>
      </c>
      <c r="R62">
        <v>0</v>
      </c>
      <c r="S62">
        <v>2.094917368256938</v>
      </c>
      <c r="T62">
        <v>12.086061739943872</v>
      </c>
      <c r="U62" s="156">
        <f t="shared" si="2"/>
        <v>32.299999999999997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84</v>
      </c>
      <c r="G63">
        <f t="shared" si="5"/>
        <v>32.299999999999997</v>
      </c>
      <c r="H63" s="154"/>
      <c r="I63">
        <f>BRPL_EOD!AC63+BRPL_EOD!AD63</f>
        <v>10.99</v>
      </c>
      <c r="J63">
        <f>BYPL_EOD!AC63+BYPL_EOD!AD63</f>
        <v>7</v>
      </c>
      <c r="K63">
        <f>MES_EOD!AC63+MES_EOD!AD63</f>
        <v>0</v>
      </c>
      <c r="L63">
        <f>NDMC_EOD!AC63+NDMC_EOD!AD63</f>
        <v>2.08</v>
      </c>
      <c r="M63">
        <f>TPDDL_EOD!AC63+TPDDL_EOD!AD63</f>
        <v>12</v>
      </c>
      <c r="N63">
        <f t="shared" si="0"/>
        <v>32.07</v>
      </c>
      <c r="O63" s="154">
        <f t="shared" si="1"/>
        <v>0.22999999999999687</v>
      </c>
      <c r="P63">
        <v>11.068818210165263</v>
      </c>
      <c r="Q63">
        <v>7.0502026816339249</v>
      </c>
      <c r="R63">
        <v>0</v>
      </c>
      <c r="S63">
        <v>2.094917368256938</v>
      </c>
      <c r="T63">
        <v>12.086061739943872</v>
      </c>
      <c r="U63" s="156">
        <f t="shared" si="2"/>
        <v>32.299999999999997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84</v>
      </c>
      <c r="G64">
        <f t="shared" si="5"/>
        <v>32.299999999999997</v>
      </c>
      <c r="H64" s="154"/>
      <c r="I64">
        <f>BRPL_EOD!AC64+BRPL_EOD!AD64</f>
        <v>10.99</v>
      </c>
      <c r="J64">
        <f>BYPL_EOD!AC64+BYPL_EOD!AD64</f>
        <v>7</v>
      </c>
      <c r="K64">
        <f>MES_EOD!AC64+MES_EOD!AD64</f>
        <v>0</v>
      </c>
      <c r="L64">
        <f>NDMC_EOD!AC64+NDMC_EOD!AD64</f>
        <v>2.08</v>
      </c>
      <c r="M64">
        <f>TPDDL_EOD!AC64+TPDDL_EOD!AD64</f>
        <v>12</v>
      </c>
      <c r="N64">
        <f t="shared" si="0"/>
        <v>32.07</v>
      </c>
      <c r="O64" s="154">
        <f t="shared" si="1"/>
        <v>0.22999999999999687</v>
      </c>
      <c r="P64">
        <v>11.068818210165263</v>
      </c>
      <c r="Q64">
        <v>7.0502026816339249</v>
      </c>
      <c r="R64">
        <v>0</v>
      </c>
      <c r="S64">
        <v>2.094917368256938</v>
      </c>
      <c r="T64">
        <v>12.086061739943872</v>
      </c>
      <c r="U64" s="156">
        <f t="shared" si="2"/>
        <v>32.299999999999997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31.37</v>
      </c>
      <c r="E65">
        <f>GT!N65</f>
        <v>0</v>
      </c>
      <c r="F65">
        <f t="shared" si="4"/>
        <v>84</v>
      </c>
      <c r="G65">
        <f t="shared" si="5"/>
        <v>31.37</v>
      </c>
      <c r="H65" s="154"/>
      <c r="I65">
        <f>BRPL_EOD!AC65+BRPL_EOD!AD65</f>
        <v>10.99</v>
      </c>
      <c r="J65">
        <f>BYPL_EOD!AC65+BYPL_EOD!AD65</f>
        <v>7</v>
      </c>
      <c r="K65">
        <f>MES_EOD!AC65+MES_EOD!AD65</f>
        <v>0</v>
      </c>
      <c r="L65">
        <f>NDMC_EOD!AC65+NDMC_EOD!AD65</f>
        <v>2.08</v>
      </c>
      <c r="M65">
        <f>TPDDL_EOD!AC65+TPDDL_EOD!AD65</f>
        <v>12</v>
      </c>
      <c r="N65">
        <f t="shared" si="0"/>
        <v>32.07</v>
      </c>
      <c r="O65" s="154">
        <f t="shared" si="1"/>
        <v>-0.69999999999999929</v>
      </c>
      <c r="P65">
        <v>10.750118490801372</v>
      </c>
      <c r="Q65">
        <v>6.8472092298097911</v>
      </c>
      <c r="R65">
        <v>0</v>
      </c>
      <c r="S65">
        <v>2.0345993140006238</v>
      </c>
      <c r="T65">
        <v>11.738072965388213</v>
      </c>
      <c r="U65" s="156">
        <f t="shared" si="2"/>
        <v>31.369999999999997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31.37</v>
      </c>
      <c r="E66">
        <f>GT!N66</f>
        <v>0</v>
      </c>
      <c r="F66">
        <f t="shared" si="4"/>
        <v>84</v>
      </c>
      <c r="G66">
        <f t="shared" si="5"/>
        <v>31.37</v>
      </c>
      <c r="H66" s="154"/>
      <c r="I66">
        <f>BRPL_EOD!AC66+BRPL_EOD!AD66</f>
        <v>10.99</v>
      </c>
      <c r="J66">
        <f>BYPL_EOD!AC66+BYPL_EOD!AD66</f>
        <v>7</v>
      </c>
      <c r="K66">
        <f>MES_EOD!AC66+MES_EOD!AD66</f>
        <v>0</v>
      </c>
      <c r="L66">
        <f>NDMC_EOD!AC66+NDMC_EOD!AD66</f>
        <v>2.08</v>
      </c>
      <c r="M66">
        <f>TPDDL_EOD!AC66+TPDDL_EOD!AD66</f>
        <v>12</v>
      </c>
      <c r="N66">
        <f t="shared" si="0"/>
        <v>32.07</v>
      </c>
      <c r="O66" s="154">
        <f t="shared" si="1"/>
        <v>-0.69999999999999929</v>
      </c>
      <c r="P66">
        <v>10.750118490801372</v>
      </c>
      <c r="Q66">
        <v>6.8472092298097911</v>
      </c>
      <c r="R66">
        <v>0</v>
      </c>
      <c r="S66">
        <v>2.0345993140006238</v>
      </c>
      <c r="T66">
        <v>11.738072965388213</v>
      </c>
      <c r="U66" s="156">
        <f t="shared" si="2"/>
        <v>31.369999999999997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32.299999999999997</v>
      </c>
      <c r="E67">
        <f>GT!N67</f>
        <v>0</v>
      </c>
      <c r="F67">
        <f t="shared" si="4"/>
        <v>84</v>
      </c>
      <c r="G67">
        <f t="shared" si="5"/>
        <v>32.299999999999997</v>
      </c>
      <c r="H67" s="154"/>
      <c r="I67">
        <f>BRPL_EOD!AC67+BRPL_EOD!AD67</f>
        <v>10.99</v>
      </c>
      <c r="J67">
        <f>BYPL_EOD!AC67+BYPL_EOD!AD67</f>
        <v>7</v>
      </c>
      <c r="K67">
        <f>MES_EOD!AC67+MES_EOD!AD67</f>
        <v>0</v>
      </c>
      <c r="L67">
        <f>NDMC_EOD!AC67+NDMC_EOD!AD67</f>
        <v>2.08</v>
      </c>
      <c r="M67">
        <f>TPDDL_EOD!AC67+TPDDL_EOD!AD67</f>
        <v>12</v>
      </c>
      <c r="N67">
        <f t="shared" ref="N67:N98" si="6">SUM(I67:M67)</f>
        <v>32.07</v>
      </c>
      <c r="O67" s="154">
        <f t="shared" ref="O67:O98" si="7">G67-N67</f>
        <v>0.22999999999999687</v>
      </c>
      <c r="P67">
        <v>11.068818210165263</v>
      </c>
      <c r="Q67">
        <v>7.0502026816339249</v>
      </c>
      <c r="R67">
        <v>0</v>
      </c>
      <c r="S67">
        <v>2.094917368256938</v>
      </c>
      <c r="T67">
        <v>12.086061739943872</v>
      </c>
      <c r="U67" s="156">
        <f t="shared" ref="U67:U98" si="8">SUM(P67:T67)</f>
        <v>32.299999999999997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33.299999999999997</v>
      </c>
      <c r="H68" s="154"/>
      <c r="I68">
        <f>BRPL_EOD!AC68+BRPL_EOD!AD68</f>
        <v>11.99</v>
      </c>
      <c r="J68">
        <f>BYPL_EOD!AC68+BYPL_EOD!AD68</f>
        <v>7</v>
      </c>
      <c r="K68">
        <f>MES_EOD!AC68+MES_EOD!AD68</f>
        <v>0</v>
      </c>
      <c r="L68">
        <f>NDMC_EOD!AC68+NDMC_EOD!AD68</f>
        <v>2.08</v>
      </c>
      <c r="M68">
        <f>TPDDL_EOD!AC68+TPDDL_EOD!AD68</f>
        <v>12</v>
      </c>
      <c r="N68">
        <f t="shared" si="6"/>
        <v>33.07</v>
      </c>
      <c r="O68" s="154">
        <f t="shared" si="7"/>
        <v>0.22999999999999687</v>
      </c>
      <c r="P68">
        <v>12.073389779256123</v>
      </c>
      <c r="Q68">
        <v>7.0486846084064103</v>
      </c>
      <c r="R68">
        <v>0</v>
      </c>
      <c r="S68">
        <v>2.0944662836407617</v>
      </c>
      <c r="T68">
        <v>12.083459328696703</v>
      </c>
      <c r="U68" s="156">
        <f t="shared" si="8"/>
        <v>33.299999999999997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33.299999999999997</v>
      </c>
      <c r="E69">
        <f>GT!N69</f>
        <v>0</v>
      </c>
      <c r="F69">
        <f t="shared" si="10"/>
        <v>84</v>
      </c>
      <c r="G69">
        <f t="shared" si="11"/>
        <v>33.299999999999997</v>
      </c>
      <c r="H69" s="154"/>
      <c r="I69">
        <f>BRPL_EOD!AC69+BRPL_EOD!AD69</f>
        <v>11.99</v>
      </c>
      <c r="J69">
        <f>BYPL_EOD!AC69+BYPL_EOD!AD69</f>
        <v>7</v>
      </c>
      <c r="K69">
        <f>MES_EOD!AC69+MES_EOD!AD69</f>
        <v>0</v>
      </c>
      <c r="L69">
        <f>NDMC_EOD!AC69+NDMC_EOD!AD69</f>
        <v>2.08</v>
      </c>
      <c r="M69">
        <f>TPDDL_EOD!AC69+TPDDL_EOD!AD69</f>
        <v>12</v>
      </c>
      <c r="N69">
        <f t="shared" si="6"/>
        <v>33.07</v>
      </c>
      <c r="O69" s="154">
        <f t="shared" si="7"/>
        <v>0.22999999999999687</v>
      </c>
      <c r="P69">
        <v>12.073389779256123</v>
      </c>
      <c r="Q69">
        <v>7.0486846084064103</v>
      </c>
      <c r="R69">
        <v>0</v>
      </c>
      <c r="S69">
        <v>2.0944662836407617</v>
      </c>
      <c r="T69">
        <v>12.083459328696703</v>
      </c>
      <c r="U69" s="156">
        <f t="shared" si="8"/>
        <v>33.299999999999997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33.299999999999997</v>
      </c>
      <c r="E70">
        <f>GT!N70</f>
        <v>0</v>
      </c>
      <c r="F70">
        <f t="shared" si="10"/>
        <v>84</v>
      </c>
      <c r="G70">
        <f t="shared" si="11"/>
        <v>33.299999999999997</v>
      </c>
      <c r="H70" s="154"/>
      <c r="I70">
        <f>BRPL_EOD!AC70+BRPL_EOD!AD70</f>
        <v>11.99</v>
      </c>
      <c r="J70">
        <f>BYPL_EOD!AC70+BYPL_EOD!AD70</f>
        <v>7</v>
      </c>
      <c r="K70">
        <f>MES_EOD!AC70+MES_EOD!AD70</f>
        <v>0</v>
      </c>
      <c r="L70">
        <f>NDMC_EOD!AC70+NDMC_EOD!AD70</f>
        <v>2.08</v>
      </c>
      <c r="M70">
        <f>TPDDL_EOD!AC70+TPDDL_EOD!AD70</f>
        <v>12</v>
      </c>
      <c r="N70">
        <f t="shared" si="6"/>
        <v>33.07</v>
      </c>
      <c r="O70" s="154">
        <f t="shared" si="7"/>
        <v>0.22999999999999687</v>
      </c>
      <c r="P70">
        <v>12.073389779256123</v>
      </c>
      <c r="Q70">
        <v>7.0486846084064103</v>
      </c>
      <c r="R70">
        <v>0</v>
      </c>
      <c r="S70">
        <v>2.0944662836407617</v>
      </c>
      <c r="T70">
        <v>12.083459328696703</v>
      </c>
      <c r="U70" s="156">
        <f t="shared" si="8"/>
        <v>33.299999999999997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33.299999999999997</v>
      </c>
      <c r="E71">
        <f>GT!N71</f>
        <v>0</v>
      </c>
      <c r="F71">
        <f t="shared" si="10"/>
        <v>84</v>
      </c>
      <c r="G71">
        <f t="shared" si="11"/>
        <v>33.299999999999997</v>
      </c>
      <c r="H71" s="154"/>
      <c r="I71">
        <f>BRPL_EOD!AC71+BRPL_EOD!AD71</f>
        <v>8.5</v>
      </c>
      <c r="J71">
        <f>BYPL_EOD!AC71+BYPL_EOD!AD71</f>
        <v>12.75</v>
      </c>
      <c r="K71">
        <f>MES_EOD!AC71+MES_EOD!AD71</f>
        <v>0</v>
      </c>
      <c r="L71">
        <f>NDMC_EOD!AC71+NDMC_EOD!AD71</f>
        <v>1.76</v>
      </c>
      <c r="M71">
        <f>TPDDL_EOD!AC71+TPDDL_EOD!AD71</f>
        <v>10.199999999999999</v>
      </c>
      <c r="N71">
        <f t="shared" si="6"/>
        <v>33.21</v>
      </c>
      <c r="O71" s="154">
        <f t="shared" si="7"/>
        <v>8.9999999999996305E-2</v>
      </c>
      <c r="P71">
        <v>8.5230352303523027</v>
      </c>
      <c r="Q71">
        <v>12.784552845528454</v>
      </c>
      <c r="R71">
        <v>0</v>
      </c>
      <c r="S71">
        <v>1.7647696476964767</v>
      </c>
      <c r="T71">
        <v>10.227642276422763</v>
      </c>
      <c r="U71" s="156">
        <f t="shared" si="8"/>
        <v>33.299999999999997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33.299999999999997</v>
      </c>
      <c r="E72">
        <f>GT!N72</f>
        <v>0</v>
      </c>
      <c r="F72">
        <f t="shared" si="10"/>
        <v>84</v>
      </c>
      <c r="G72">
        <f t="shared" si="11"/>
        <v>33.299999999999997</v>
      </c>
      <c r="H72" s="154"/>
      <c r="I72">
        <f>BRPL_EOD!AC72+BRPL_EOD!AD72</f>
        <v>8.5</v>
      </c>
      <c r="J72">
        <f>BYPL_EOD!AC72+BYPL_EOD!AD72</f>
        <v>12.75</v>
      </c>
      <c r="K72">
        <f>MES_EOD!AC72+MES_EOD!AD72</f>
        <v>0</v>
      </c>
      <c r="L72">
        <f>NDMC_EOD!AC72+NDMC_EOD!AD72</f>
        <v>1.76</v>
      </c>
      <c r="M72">
        <f>TPDDL_EOD!AC72+TPDDL_EOD!AD72</f>
        <v>10.199999999999999</v>
      </c>
      <c r="N72">
        <f t="shared" si="6"/>
        <v>33.21</v>
      </c>
      <c r="O72" s="154">
        <f t="shared" si="7"/>
        <v>8.9999999999996305E-2</v>
      </c>
      <c r="P72">
        <v>8.5230352303523027</v>
      </c>
      <c r="Q72">
        <v>12.784552845528454</v>
      </c>
      <c r="R72">
        <v>0</v>
      </c>
      <c r="S72">
        <v>1.7647696476964767</v>
      </c>
      <c r="T72">
        <v>10.227642276422763</v>
      </c>
      <c r="U72" s="156">
        <f t="shared" si="8"/>
        <v>33.299999999999997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33.299999999999997</v>
      </c>
      <c r="E73">
        <f>GT!N73</f>
        <v>0</v>
      </c>
      <c r="F73">
        <f t="shared" si="10"/>
        <v>84</v>
      </c>
      <c r="G73">
        <f t="shared" si="11"/>
        <v>33.299999999999997</v>
      </c>
      <c r="H73" s="154"/>
      <c r="I73">
        <f>BRPL_EOD!AC73+BRPL_EOD!AD73</f>
        <v>11.99</v>
      </c>
      <c r="J73">
        <f>BYPL_EOD!AC73+BYPL_EOD!AD73</f>
        <v>7</v>
      </c>
      <c r="K73">
        <f>MES_EOD!AC73+MES_EOD!AD73</f>
        <v>0</v>
      </c>
      <c r="L73">
        <f>NDMC_EOD!AC73+NDMC_EOD!AD73</f>
        <v>2.08</v>
      </c>
      <c r="M73">
        <f>TPDDL_EOD!AC73+TPDDL_EOD!AD73</f>
        <v>12</v>
      </c>
      <c r="N73">
        <f t="shared" si="6"/>
        <v>33.07</v>
      </c>
      <c r="O73" s="154">
        <f t="shared" si="7"/>
        <v>0.22999999999999687</v>
      </c>
      <c r="P73">
        <v>12.073389779256123</v>
      </c>
      <c r="Q73">
        <v>7.0486846084064103</v>
      </c>
      <c r="R73">
        <v>0</v>
      </c>
      <c r="S73">
        <v>2.0944662836407617</v>
      </c>
      <c r="T73">
        <v>12.083459328696703</v>
      </c>
      <c r="U73" s="156">
        <f t="shared" si="8"/>
        <v>33.299999999999997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33.299999999999997</v>
      </c>
      <c r="E74">
        <f>GT!N74</f>
        <v>0</v>
      </c>
      <c r="F74">
        <f t="shared" si="10"/>
        <v>84</v>
      </c>
      <c r="G74">
        <f t="shared" si="11"/>
        <v>33.299999999999997</v>
      </c>
      <c r="H74" s="154"/>
      <c r="I74">
        <f>BRPL_EOD!AC74+BRPL_EOD!AD74</f>
        <v>11.99</v>
      </c>
      <c r="J74">
        <f>BYPL_EOD!AC74+BYPL_EOD!AD74</f>
        <v>7</v>
      </c>
      <c r="K74">
        <f>MES_EOD!AC74+MES_EOD!AD74</f>
        <v>0</v>
      </c>
      <c r="L74">
        <f>NDMC_EOD!AC74+NDMC_EOD!AD74</f>
        <v>2.08</v>
      </c>
      <c r="M74">
        <f>TPDDL_EOD!AC74+TPDDL_EOD!AD74</f>
        <v>12</v>
      </c>
      <c r="N74">
        <f t="shared" si="6"/>
        <v>33.07</v>
      </c>
      <c r="O74" s="154">
        <f t="shared" si="7"/>
        <v>0.22999999999999687</v>
      </c>
      <c r="P74">
        <v>12.073389779256123</v>
      </c>
      <c r="Q74">
        <v>7.0486846084064103</v>
      </c>
      <c r="R74">
        <v>0</v>
      </c>
      <c r="S74">
        <v>2.0944662836407617</v>
      </c>
      <c r="T74">
        <v>12.083459328696703</v>
      </c>
      <c r="U74" s="156">
        <f t="shared" si="8"/>
        <v>33.299999999999997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84</v>
      </c>
      <c r="G75">
        <f t="shared" si="11"/>
        <v>33.6</v>
      </c>
      <c r="H75" s="154"/>
      <c r="I75">
        <f>BRPL_EOD!AC75+BRPL_EOD!AD75</f>
        <v>11.99</v>
      </c>
      <c r="J75">
        <f>BYPL_EOD!AC75+BYPL_EOD!AD75</f>
        <v>7</v>
      </c>
      <c r="K75">
        <f>MES_EOD!AC75+MES_EOD!AD75</f>
        <v>0</v>
      </c>
      <c r="L75">
        <f>NDMC_EOD!AC75+NDMC_EOD!AD75</f>
        <v>2.08</v>
      </c>
      <c r="M75">
        <f>TPDDL_EOD!AC75+TPDDL_EOD!AD75</f>
        <v>12</v>
      </c>
      <c r="N75">
        <f t="shared" si="6"/>
        <v>33.07</v>
      </c>
      <c r="O75" s="154">
        <f t="shared" si="7"/>
        <v>0.53000000000000114</v>
      </c>
      <c r="P75">
        <v>12.18215905654672</v>
      </c>
      <c r="Q75">
        <v>7.1121862715452071</v>
      </c>
      <c r="R75">
        <v>0</v>
      </c>
      <c r="S75">
        <v>2.1133353492591476</v>
      </c>
      <c r="T75">
        <v>12.192319322648927</v>
      </c>
      <c r="U75" s="156">
        <f t="shared" si="8"/>
        <v>33.600000000000009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54"/>
      <c r="I76">
        <f>BRPL_EOD!AC76+BRPL_EOD!AD76</f>
        <v>11.99</v>
      </c>
      <c r="J76">
        <f>BYPL_EOD!AC76+BYPL_EOD!AD76</f>
        <v>7</v>
      </c>
      <c r="K76">
        <f>MES_EOD!AC76+MES_EOD!AD76</f>
        <v>0</v>
      </c>
      <c r="L76">
        <f>NDMC_EOD!AC76+NDMC_EOD!AD76</f>
        <v>2.08</v>
      </c>
      <c r="M76">
        <f>TPDDL_EOD!AC76+TPDDL_EOD!AD76</f>
        <v>12</v>
      </c>
      <c r="N76">
        <f t="shared" si="6"/>
        <v>33.07</v>
      </c>
      <c r="O76" s="154">
        <f t="shared" si="7"/>
        <v>0.53000000000000114</v>
      </c>
      <c r="P76">
        <v>12.18215905654672</v>
      </c>
      <c r="Q76">
        <v>7.1121862715452071</v>
      </c>
      <c r="R76">
        <v>0</v>
      </c>
      <c r="S76">
        <v>2.1133353492591476</v>
      </c>
      <c r="T76">
        <v>12.192319322648927</v>
      </c>
      <c r="U76" s="156">
        <f t="shared" si="8"/>
        <v>33.600000000000009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54"/>
      <c r="I77">
        <f>BRPL_EOD!AC77+BRPL_EOD!AD77</f>
        <v>11.99</v>
      </c>
      <c r="J77">
        <f>BYPL_EOD!AC77+BYPL_EOD!AD77</f>
        <v>7</v>
      </c>
      <c r="K77">
        <f>MES_EOD!AC77+MES_EOD!AD77</f>
        <v>0</v>
      </c>
      <c r="L77">
        <f>NDMC_EOD!AC77+NDMC_EOD!AD77</f>
        <v>2.08</v>
      </c>
      <c r="M77">
        <f>TPDDL_EOD!AC77+TPDDL_EOD!AD77</f>
        <v>12</v>
      </c>
      <c r="N77">
        <f t="shared" si="6"/>
        <v>33.07</v>
      </c>
      <c r="O77" s="154">
        <f t="shared" si="7"/>
        <v>0.53000000000000114</v>
      </c>
      <c r="P77">
        <v>12.18215905654672</v>
      </c>
      <c r="Q77">
        <v>7.1121862715452071</v>
      </c>
      <c r="R77">
        <v>0</v>
      </c>
      <c r="S77">
        <v>2.1133353492591476</v>
      </c>
      <c r="T77">
        <v>12.192319322648927</v>
      </c>
      <c r="U77" s="156">
        <f t="shared" si="8"/>
        <v>33.600000000000009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84</v>
      </c>
      <c r="G78">
        <f t="shared" si="11"/>
        <v>33.6</v>
      </c>
      <c r="H78" s="154"/>
      <c r="I78">
        <f>BRPL_EOD!AC78+BRPL_EOD!AD78</f>
        <v>11.99</v>
      </c>
      <c r="J78">
        <f>BYPL_EOD!AC78+BYPL_EOD!AD78</f>
        <v>7</v>
      </c>
      <c r="K78">
        <f>MES_EOD!AC78+MES_EOD!AD78</f>
        <v>0</v>
      </c>
      <c r="L78">
        <f>NDMC_EOD!AC78+NDMC_EOD!AD78</f>
        <v>2.08</v>
      </c>
      <c r="M78">
        <f>TPDDL_EOD!AC78+TPDDL_EOD!AD78</f>
        <v>12</v>
      </c>
      <c r="N78">
        <f t="shared" si="6"/>
        <v>33.07</v>
      </c>
      <c r="O78" s="154">
        <f t="shared" si="7"/>
        <v>0.53000000000000114</v>
      </c>
      <c r="P78">
        <v>12.18215905654672</v>
      </c>
      <c r="Q78">
        <v>7.1121862715452071</v>
      </c>
      <c r="R78">
        <v>0</v>
      </c>
      <c r="S78">
        <v>2.1133353492591476</v>
      </c>
      <c r="T78">
        <v>12.192319322648927</v>
      </c>
      <c r="U78" s="156">
        <f t="shared" si="8"/>
        <v>33.600000000000009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54"/>
      <c r="I79">
        <f>BRPL_EOD!AC79+BRPL_EOD!AD79</f>
        <v>11.99</v>
      </c>
      <c r="J79">
        <f>BYPL_EOD!AC79+BYPL_EOD!AD79</f>
        <v>7</v>
      </c>
      <c r="K79">
        <f>MES_EOD!AC79+MES_EOD!AD79</f>
        <v>0</v>
      </c>
      <c r="L79">
        <f>NDMC_EOD!AC79+NDMC_EOD!AD79</f>
        <v>2.08</v>
      </c>
      <c r="M79">
        <f>TPDDL_EOD!AC79+TPDDL_EOD!AD79</f>
        <v>12</v>
      </c>
      <c r="N79">
        <f t="shared" si="6"/>
        <v>33.07</v>
      </c>
      <c r="O79" s="154">
        <f t="shared" si="7"/>
        <v>0.53000000000000114</v>
      </c>
      <c r="P79">
        <v>12.18215905654672</v>
      </c>
      <c r="Q79">
        <v>7.1121862715452071</v>
      </c>
      <c r="R79">
        <v>0</v>
      </c>
      <c r="S79">
        <v>2.1133353492591476</v>
      </c>
      <c r="T79">
        <v>12.192319322648927</v>
      </c>
      <c r="U79" s="156">
        <f t="shared" si="8"/>
        <v>33.600000000000009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54"/>
      <c r="I80">
        <f>BRPL_EOD!AC80+BRPL_EOD!AD80</f>
        <v>11.99</v>
      </c>
      <c r="J80">
        <f>BYPL_EOD!AC80+BYPL_EOD!AD80</f>
        <v>7</v>
      </c>
      <c r="K80">
        <f>MES_EOD!AC80+MES_EOD!AD80</f>
        <v>0</v>
      </c>
      <c r="L80">
        <f>NDMC_EOD!AC80+NDMC_EOD!AD80</f>
        <v>2.08</v>
      </c>
      <c r="M80">
        <f>TPDDL_EOD!AC80+TPDDL_EOD!AD80</f>
        <v>12</v>
      </c>
      <c r="N80">
        <f t="shared" si="6"/>
        <v>33.07</v>
      </c>
      <c r="O80" s="154">
        <f t="shared" si="7"/>
        <v>0.53000000000000114</v>
      </c>
      <c r="P80">
        <v>12.18215905654672</v>
      </c>
      <c r="Q80">
        <v>7.1121862715452071</v>
      </c>
      <c r="R80">
        <v>0</v>
      </c>
      <c r="S80">
        <v>2.1133353492591476</v>
      </c>
      <c r="T80">
        <v>12.192319322648927</v>
      </c>
      <c r="U80" s="156">
        <f t="shared" si="8"/>
        <v>33.600000000000009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54"/>
      <c r="I81">
        <f>BRPL_EOD!AC81+BRPL_EOD!AD81</f>
        <v>11.99</v>
      </c>
      <c r="J81">
        <f>BYPL_EOD!AC81+BYPL_EOD!AD81</f>
        <v>7</v>
      </c>
      <c r="K81">
        <f>MES_EOD!AC81+MES_EOD!AD81</f>
        <v>0</v>
      </c>
      <c r="L81">
        <f>NDMC_EOD!AC81+NDMC_EOD!AD81</f>
        <v>2.08</v>
      </c>
      <c r="M81">
        <f>TPDDL_EOD!AC81+TPDDL_EOD!AD81</f>
        <v>12</v>
      </c>
      <c r="N81">
        <f t="shared" si="6"/>
        <v>33.07</v>
      </c>
      <c r="O81" s="154">
        <f t="shared" si="7"/>
        <v>0.53000000000000114</v>
      </c>
      <c r="P81">
        <v>12.18215905654672</v>
      </c>
      <c r="Q81">
        <v>7.1121862715452071</v>
      </c>
      <c r="R81">
        <v>0</v>
      </c>
      <c r="S81">
        <v>2.1133353492591476</v>
      </c>
      <c r="T81">
        <v>12.192319322648927</v>
      </c>
      <c r="U81" s="156">
        <f t="shared" si="8"/>
        <v>33.600000000000009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84</v>
      </c>
      <c r="G82">
        <f t="shared" si="11"/>
        <v>33.6</v>
      </c>
      <c r="H82" s="154"/>
      <c r="I82">
        <f>BRPL_EOD!AC82+BRPL_EOD!AD82</f>
        <v>11.99</v>
      </c>
      <c r="J82">
        <f>BYPL_EOD!AC82+BYPL_EOD!AD82</f>
        <v>7</v>
      </c>
      <c r="K82">
        <f>MES_EOD!AC82+MES_EOD!AD82</f>
        <v>0</v>
      </c>
      <c r="L82">
        <f>NDMC_EOD!AC82+NDMC_EOD!AD82</f>
        <v>2.08</v>
      </c>
      <c r="M82">
        <f>TPDDL_EOD!AC82+TPDDL_EOD!AD82</f>
        <v>12</v>
      </c>
      <c r="N82">
        <f t="shared" si="6"/>
        <v>33.07</v>
      </c>
      <c r="O82" s="154">
        <f t="shared" si="7"/>
        <v>0.53000000000000114</v>
      </c>
      <c r="P82">
        <v>12.18215905654672</v>
      </c>
      <c r="Q82">
        <v>7.1121862715452071</v>
      </c>
      <c r="R82">
        <v>0</v>
      </c>
      <c r="S82">
        <v>2.1133353492591476</v>
      </c>
      <c r="T82">
        <v>12.192319322648927</v>
      </c>
      <c r="U82" s="156">
        <f t="shared" si="8"/>
        <v>33.600000000000009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84</v>
      </c>
      <c r="G83">
        <f t="shared" si="11"/>
        <v>33.6</v>
      </c>
      <c r="H83" s="154"/>
      <c r="I83">
        <f>BRPL_EOD!AC83+BRPL_EOD!AD83</f>
        <v>11.99</v>
      </c>
      <c r="J83">
        <f>BYPL_EOD!AC83+BYPL_EOD!AD83</f>
        <v>7</v>
      </c>
      <c r="K83">
        <f>MES_EOD!AC83+MES_EOD!AD83</f>
        <v>0</v>
      </c>
      <c r="L83">
        <f>NDMC_EOD!AC83+NDMC_EOD!AD83</f>
        <v>2.08</v>
      </c>
      <c r="M83">
        <f>TPDDL_EOD!AC83+TPDDL_EOD!AD83</f>
        <v>12</v>
      </c>
      <c r="N83">
        <f t="shared" si="6"/>
        <v>33.07</v>
      </c>
      <c r="O83" s="154">
        <f t="shared" si="7"/>
        <v>0.53000000000000114</v>
      </c>
      <c r="P83">
        <v>12.18215905654672</v>
      </c>
      <c r="Q83">
        <v>7.1121862715452071</v>
      </c>
      <c r="R83">
        <v>0</v>
      </c>
      <c r="S83">
        <v>2.1133353492591476</v>
      </c>
      <c r="T83">
        <v>12.192319322648927</v>
      </c>
      <c r="U83" s="156">
        <f t="shared" si="8"/>
        <v>33.600000000000009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84</v>
      </c>
      <c r="G84">
        <f t="shared" si="11"/>
        <v>33.6</v>
      </c>
      <c r="H84" s="154"/>
      <c r="I84">
        <f>BRPL_EOD!AC84+BRPL_EOD!AD84</f>
        <v>11.99</v>
      </c>
      <c r="J84">
        <f>BYPL_EOD!AC84+BYPL_EOD!AD84</f>
        <v>7</v>
      </c>
      <c r="K84">
        <f>MES_EOD!AC84+MES_EOD!AD84</f>
        <v>0</v>
      </c>
      <c r="L84">
        <f>NDMC_EOD!AC84+NDMC_EOD!AD84</f>
        <v>2.08</v>
      </c>
      <c r="M84">
        <f>TPDDL_EOD!AC84+TPDDL_EOD!AD84</f>
        <v>12</v>
      </c>
      <c r="N84">
        <f t="shared" si="6"/>
        <v>33.07</v>
      </c>
      <c r="O84" s="154">
        <f t="shared" si="7"/>
        <v>0.53000000000000114</v>
      </c>
      <c r="P84">
        <v>12.18215905654672</v>
      </c>
      <c r="Q84">
        <v>7.1121862715452071</v>
      </c>
      <c r="R84">
        <v>0</v>
      </c>
      <c r="S84">
        <v>2.1133353492591476</v>
      </c>
      <c r="T84">
        <v>12.192319322648927</v>
      </c>
      <c r="U84" s="156">
        <f t="shared" si="8"/>
        <v>33.600000000000009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84</v>
      </c>
      <c r="G85">
        <f t="shared" si="11"/>
        <v>33.6</v>
      </c>
      <c r="H85" s="154"/>
      <c r="I85">
        <f>BRPL_EOD!AC85+BRPL_EOD!AD85</f>
        <v>11.99</v>
      </c>
      <c r="J85">
        <f>BYPL_EOD!AC85+BYPL_EOD!AD85</f>
        <v>7</v>
      </c>
      <c r="K85">
        <f>MES_EOD!AC85+MES_EOD!AD85</f>
        <v>0</v>
      </c>
      <c r="L85">
        <f>NDMC_EOD!AC85+NDMC_EOD!AD85</f>
        <v>2.08</v>
      </c>
      <c r="M85">
        <f>TPDDL_EOD!AC85+TPDDL_EOD!AD85</f>
        <v>12</v>
      </c>
      <c r="N85">
        <f t="shared" si="6"/>
        <v>33.07</v>
      </c>
      <c r="O85" s="154">
        <f t="shared" si="7"/>
        <v>0.53000000000000114</v>
      </c>
      <c r="P85">
        <v>12.18215905654672</v>
      </c>
      <c r="Q85">
        <v>7.1121862715452071</v>
      </c>
      <c r="R85">
        <v>0</v>
      </c>
      <c r="S85">
        <v>2.1133353492591476</v>
      </c>
      <c r="T85">
        <v>12.192319322648927</v>
      </c>
      <c r="U85" s="156">
        <f t="shared" si="8"/>
        <v>33.600000000000009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84</v>
      </c>
      <c r="G86">
        <f t="shared" si="11"/>
        <v>33.6</v>
      </c>
      <c r="H86" s="154"/>
      <c r="I86">
        <f>BRPL_EOD!AC86+BRPL_EOD!AD86</f>
        <v>11.99</v>
      </c>
      <c r="J86">
        <f>BYPL_EOD!AC86+BYPL_EOD!AD86</f>
        <v>7</v>
      </c>
      <c r="K86">
        <f>MES_EOD!AC86+MES_EOD!AD86</f>
        <v>0</v>
      </c>
      <c r="L86">
        <f>NDMC_EOD!AC86+NDMC_EOD!AD86</f>
        <v>2.08</v>
      </c>
      <c r="M86">
        <f>TPDDL_EOD!AC86+TPDDL_EOD!AD86</f>
        <v>12</v>
      </c>
      <c r="N86">
        <f t="shared" si="6"/>
        <v>33.07</v>
      </c>
      <c r="O86" s="154">
        <f t="shared" si="7"/>
        <v>0.53000000000000114</v>
      </c>
      <c r="P86">
        <v>12.18215905654672</v>
      </c>
      <c r="Q86">
        <v>7.1121862715452071</v>
      </c>
      <c r="R86">
        <v>0</v>
      </c>
      <c r="S86">
        <v>2.1133353492591476</v>
      </c>
      <c r="T86">
        <v>12.192319322648927</v>
      </c>
      <c r="U86" s="156">
        <f t="shared" si="8"/>
        <v>33.600000000000009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12.92</v>
      </c>
      <c r="J87">
        <f>BYPL_EOD!AC87+BYPL_EOD!AD87</f>
        <v>7.07</v>
      </c>
      <c r="K87">
        <f>MES_EOD!AC87+MES_EOD!AD87</f>
        <v>0</v>
      </c>
      <c r="L87">
        <f>NDMC_EOD!AC87+NDMC_EOD!AD87</f>
        <v>2.08</v>
      </c>
      <c r="M87">
        <f>TPDDL_EOD!AC87+TPDDL_EOD!AD87</f>
        <v>12</v>
      </c>
      <c r="N87">
        <f t="shared" si="6"/>
        <v>34.07</v>
      </c>
      <c r="O87" s="154">
        <f t="shared" si="7"/>
        <v>0.53000000000000114</v>
      </c>
      <c r="P87">
        <v>13.120986204872322</v>
      </c>
      <c r="Q87">
        <v>7.1799823891987087</v>
      </c>
      <c r="R87">
        <v>0</v>
      </c>
      <c r="S87">
        <v>2.1123569122395072</v>
      </c>
      <c r="T87">
        <v>12.186674493689463</v>
      </c>
      <c r="U87" s="156">
        <f t="shared" si="8"/>
        <v>34.599999999999994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12.92</v>
      </c>
      <c r="J88">
        <f>BYPL_EOD!AC88+BYPL_EOD!AD88</f>
        <v>7.07</v>
      </c>
      <c r="K88">
        <f>MES_EOD!AC88+MES_EOD!AD88</f>
        <v>0</v>
      </c>
      <c r="L88">
        <f>NDMC_EOD!AC88+NDMC_EOD!AD88</f>
        <v>2.08</v>
      </c>
      <c r="M88">
        <f>TPDDL_EOD!AC88+TPDDL_EOD!AD88</f>
        <v>12</v>
      </c>
      <c r="N88">
        <f t="shared" si="6"/>
        <v>34.07</v>
      </c>
      <c r="O88" s="154">
        <f t="shared" si="7"/>
        <v>0.53000000000000114</v>
      </c>
      <c r="P88">
        <v>13.120986204872322</v>
      </c>
      <c r="Q88">
        <v>7.1799823891987087</v>
      </c>
      <c r="R88">
        <v>0</v>
      </c>
      <c r="S88">
        <v>2.1123569122395072</v>
      </c>
      <c r="T88">
        <v>12.186674493689463</v>
      </c>
      <c r="U88" s="156">
        <f t="shared" si="8"/>
        <v>34.599999999999994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12.92</v>
      </c>
      <c r="J89">
        <f>BYPL_EOD!AC89+BYPL_EOD!AD89</f>
        <v>7.07</v>
      </c>
      <c r="K89">
        <f>MES_EOD!AC89+MES_EOD!AD89</f>
        <v>0</v>
      </c>
      <c r="L89">
        <f>NDMC_EOD!AC89+NDMC_EOD!AD89</f>
        <v>2.08</v>
      </c>
      <c r="M89">
        <f>TPDDL_EOD!AC89+TPDDL_EOD!AD89</f>
        <v>12</v>
      </c>
      <c r="N89">
        <f t="shared" si="6"/>
        <v>34.07</v>
      </c>
      <c r="O89" s="154">
        <f t="shared" si="7"/>
        <v>0.53000000000000114</v>
      </c>
      <c r="P89">
        <v>13.120986204872322</v>
      </c>
      <c r="Q89">
        <v>7.1799823891987087</v>
      </c>
      <c r="R89">
        <v>0</v>
      </c>
      <c r="S89">
        <v>2.1123569122395072</v>
      </c>
      <c r="T89">
        <v>12.186674493689463</v>
      </c>
      <c r="U89" s="156">
        <f t="shared" si="8"/>
        <v>34.599999999999994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12.92</v>
      </c>
      <c r="J90">
        <f>BYPL_EOD!AC90+BYPL_EOD!AD90</f>
        <v>7.07</v>
      </c>
      <c r="K90">
        <f>MES_EOD!AC90+MES_EOD!AD90</f>
        <v>0</v>
      </c>
      <c r="L90">
        <f>NDMC_EOD!AC90+NDMC_EOD!AD90</f>
        <v>2.08</v>
      </c>
      <c r="M90">
        <f>TPDDL_EOD!AC90+TPDDL_EOD!AD90</f>
        <v>12</v>
      </c>
      <c r="N90">
        <f t="shared" si="6"/>
        <v>34.07</v>
      </c>
      <c r="O90" s="154">
        <f t="shared" si="7"/>
        <v>0.53000000000000114</v>
      </c>
      <c r="P90">
        <v>13.120986204872322</v>
      </c>
      <c r="Q90">
        <v>7.1799823891987087</v>
      </c>
      <c r="R90">
        <v>0</v>
      </c>
      <c r="S90">
        <v>2.1123569122395072</v>
      </c>
      <c r="T90">
        <v>12.186674493689463</v>
      </c>
      <c r="U90" s="156">
        <f t="shared" si="8"/>
        <v>34.599999999999994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12.92</v>
      </c>
      <c r="J91">
        <f>BYPL_EOD!AC91+BYPL_EOD!AD91</f>
        <v>7.07</v>
      </c>
      <c r="K91">
        <f>MES_EOD!AC91+MES_EOD!AD91</f>
        <v>0</v>
      </c>
      <c r="L91">
        <f>NDMC_EOD!AC91+NDMC_EOD!AD91</f>
        <v>2.08</v>
      </c>
      <c r="M91">
        <f>TPDDL_EOD!AC91+TPDDL_EOD!AD91</f>
        <v>12</v>
      </c>
      <c r="N91">
        <f t="shared" si="6"/>
        <v>34.07</v>
      </c>
      <c r="O91" s="154">
        <f t="shared" si="7"/>
        <v>0.53000000000000114</v>
      </c>
      <c r="P91">
        <v>13.120986204872322</v>
      </c>
      <c r="Q91">
        <v>7.1799823891987087</v>
      </c>
      <c r="R91">
        <v>0</v>
      </c>
      <c r="S91">
        <v>2.1123569122395072</v>
      </c>
      <c r="T91">
        <v>12.186674493689463</v>
      </c>
      <c r="U91" s="156">
        <f t="shared" si="8"/>
        <v>34.599999999999994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12.92</v>
      </c>
      <c r="J92">
        <f>BYPL_EOD!AC92+BYPL_EOD!AD92</f>
        <v>7.07</v>
      </c>
      <c r="K92">
        <f>MES_EOD!AC92+MES_EOD!AD92</f>
        <v>0</v>
      </c>
      <c r="L92">
        <f>NDMC_EOD!AC92+NDMC_EOD!AD92</f>
        <v>2.08</v>
      </c>
      <c r="M92">
        <f>TPDDL_EOD!AC92+TPDDL_EOD!AD92</f>
        <v>12</v>
      </c>
      <c r="N92">
        <f t="shared" si="6"/>
        <v>34.07</v>
      </c>
      <c r="O92" s="154">
        <f t="shared" si="7"/>
        <v>0.53000000000000114</v>
      </c>
      <c r="P92">
        <v>13.120986204872322</v>
      </c>
      <c r="Q92">
        <v>7.1799823891987087</v>
      </c>
      <c r="R92">
        <v>0</v>
      </c>
      <c r="S92">
        <v>2.1123569122395072</v>
      </c>
      <c r="T92">
        <v>12.186674493689463</v>
      </c>
      <c r="U92" s="156">
        <f t="shared" si="8"/>
        <v>34.599999999999994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12.92</v>
      </c>
      <c r="J93">
        <f>BYPL_EOD!AC93+BYPL_EOD!AD93</f>
        <v>7.07</v>
      </c>
      <c r="K93">
        <f>MES_EOD!AC93+MES_EOD!AD93</f>
        <v>0</v>
      </c>
      <c r="L93">
        <f>NDMC_EOD!AC93+NDMC_EOD!AD93</f>
        <v>2.08</v>
      </c>
      <c r="M93">
        <f>TPDDL_EOD!AC93+TPDDL_EOD!AD93</f>
        <v>12</v>
      </c>
      <c r="N93">
        <f t="shared" si="6"/>
        <v>34.07</v>
      </c>
      <c r="O93" s="154">
        <f t="shared" si="7"/>
        <v>0.53000000000000114</v>
      </c>
      <c r="P93">
        <v>13.120986204872322</v>
      </c>
      <c r="Q93">
        <v>7.1799823891987087</v>
      </c>
      <c r="R93">
        <v>0</v>
      </c>
      <c r="S93">
        <v>2.1123569122395072</v>
      </c>
      <c r="T93">
        <v>12.186674493689463</v>
      </c>
      <c r="U93" s="156">
        <f t="shared" si="8"/>
        <v>34.599999999999994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12.92</v>
      </c>
      <c r="J94">
        <f>BYPL_EOD!AC94+BYPL_EOD!AD94</f>
        <v>7.07</v>
      </c>
      <c r="K94">
        <f>MES_EOD!AC94+MES_EOD!AD94</f>
        <v>0</v>
      </c>
      <c r="L94">
        <f>NDMC_EOD!AC94+NDMC_EOD!AD94</f>
        <v>2.08</v>
      </c>
      <c r="M94">
        <f>TPDDL_EOD!AC94+TPDDL_EOD!AD94</f>
        <v>12</v>
      </c>
      <c r="N94">
        <f t="shared" si="6"/>
        <v>34.07</v>
      </c>
      <c r="O94" s="154">
        <f t="shared" si="7"/>
        <v>0.53000000000000114</v>
      </c>
      <c r="P94">
        <v>13.120986204872322</v>
      </c>
      <c r="Q94">
        <v>7.1799823891987087</v>
      </c>
      <c r="R94">
        <v>0</v>
      </c>
      <c r="S94">
        <v>2.1123569122395072</v>
      </c>
      <c r="T94">
        <v>12.186674493689463</v>
      </c>
      <c r="U94" s="156">
        <f t="shared" si="8"/>
        <v>34.599999999999994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12.92</v>
      </c>
      <c r="J95">
        <f>BYPL_EOD!AC95+BYPL_EOD!AD95</f>
        <v>7.07</v>
      </c>
      <c r="K95">
        <f>MES_EOD!AC95+MES_EOD!AD95</f>
        <v>0</v>
      </c>
      <c r="L95">
        <f>NDMC_EOD!AC95+NDMC_EOD!AD95</f>
        <v>2.08</v>
      </c>
      <c r="M95">
        <f>TPDDL_EOD!AC95+TPDDL_EOD!AD95</f>
        <v>12</v>
      </c>
      <c r="N95">
        <f t="shared" si="6"/>
        <v>34.07</v>
      </c>
      <c r="O95" s="154">
        <f t="shared" si="7"/>
        <v>0.53000000000000114</v>
      </c>
      <c r="P95">
        <v>13.120986204872322</v>
      </c>
      <c r="Q95">
        <v>7.1799823891987087</v>
      </c>
      <c r="R95">
        <v>0</v>
      </c>
      <c r="S95">
        <v>2.1123569122395072</v>
      </c>
      <c r="T95">
        <v>12.186674493689463</v>
      </c>
      <c r="U95" s="156">
        <f t="shared" si="8"/>
        <v>34.599999999999994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12.92</v>
      </c>
      <c r="J96">
        <f>BYPL_EOD!AC96+BYPL_EOD!AD96</f>
        <v>7.07</v>
      </c>
      <c r="K96">
        <f>MES_EOD!AC96+MES_EOD!AD96</f>
        <v>0</v>
      </c>
      <c r="L96">
        <f>NDMC_EOD!AC96+NDMC_EOD!AD96</f>
        <v>2.08</v>
      </c>
      <c r="M96">
        <f>TPDDL_EOD!AC96+TPDDL_EOD!AD96</f>
        <v>12</v>
      </c>
      <c r="N96">
        <f t="shared" si="6"/>
        <v>34.07</v>
      </c>
      <c r="O96" s="154">
        <f t="shared" si="7"/>
        <v>0.53000000000000114</v>
      </c>
      <c r="P96">
        <v>13.120986204872322</v>
      </c>
      <c r="Q96">
        <v>7.1799823891987087</v>
      </c>
      <c r="R96">
        <v>0</v>
      </c>
      <c r="S96">
        <v>2.1123569122395072</v>
      </c>
      <c r="T96">
        <v>12.186674493689463</v>
      </c>
      <c r="U96" s="156">
        <f t="shared" si="8"/>
        <v>34.599999999999994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12.92</v>
      </c>
      <c r="J97">
        <f>BYPL_EOD!AC97+BYPL_EOD!AD97</f>
        <v>7.07</v>
      </c>
      <c r="K97">
        <f>MES_EOD!AC97+MES_EOD!AD97</f>
        <v>0</v>
      </c>
      <c r="L97">
        <f>NDMC_EOD!AC97+NDMC_EOD!AD97</f>
        <v>2.08</v>
      </c>
      <c r="M97">
        <f>TPDDL_EOD!AC97+TPDDL_EOD!AD97</f>
        <v>12</v>
      </c>
      <c r="N97">
        <f t="shared" si="6"/>
        <v>34.07</v>
      </c>
      <c r="O97" s="154">
        <f t="shared" si="7"/>
        <v>0.53000000000000114</v>
      </c>
      <c r="P97">
        <v>13.120986204872322</v>
      </c>
      <c r="Q97">
        <v>7.1799823891987087</v>
      </c>
      <c r="R97">
        <v>0</v>
      </c>
      <c r="S97">
        <v>2.1123569122395072</v>
      </c>
      <c r="T97">
        <v>12.186674493689463</v>
      </c>
      <c r="U97" s="156">
        <f t="shared" si="8"/>
        <v>34.599999999999994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12.92</v>
      </c>
      <c r="J98">
        <f>BYPL_EOD!AC98+BYPL_EOD!AD98</f>
        <v>7.07</v>
      </c>
      <c r="K98">
        <f>MES_EOD!AC98+MES_EOD!AD98</f>
        <v>0</v>
      </c>
      <c r="L98">
        <f>NDMC_EOD!AC98+NDMC_EOD!AD98</f>
        <v>2.08</v>
      </c>
      <c r="M98">
        <f>TPDDL_EOD!AC98+TPDDL_EOD!AD98</f>
        <v>12</v>
      </c>
      <c r="N98">
        <f t="shared" si="6"/>
        <v>34.07</v>
      </c>
      <c r="O98" s="154">
        <f t="shared" si="7"/>
        <v>0.53000000000000114</v>
      </c>
      <c r="P98">
        <v>13.120986204872322</v>
      </c>
      <c r="Q98">
        <v>7.1799823891987087</v>
      </c>
      <c r="R98">
        <v>0</v>
      </c>
      <c r="S98">
        <v>2.1123569122395072</v>
      </c>
      <c r="T98">
        <v>12.186674493689463</v>
      </c>
      <c r="U98" s="156">
        <f t="shared" si="8"/>
        <v>34.599999999999994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0.80623499999999948</v>
      </c>
      <c r="E99" s="156">
        <f t="shared" si="12"/>
        <v>0</v>
      </c>
      <c r="F99" s="156">
        <f t="shared" si="12"/>
        <v>2.016</v>
      </c>
      <c r="G99" s="156">
        <f t="shared" si="12"/>
        <v>0.80623499999999948</v>
      </c>
      <c r="H99" s="156"/>
      <c r="I99" s="156">
        <f t="shared" si="12"/>
        <v>0.28629250000000017</v>
      </c>
      <c r="J99" s="156">
        <f t="shared" si="12"/>
        <v>0.17690750000000008</v>
      </c>
      <c r="K99" s="156">
        <f t="shared" si="12"/>
        <v>0</v>
      </c>
      <c r="L99" s="156">
        <f t="shared" si="12"/>
        <v>4.957750000000008E-2</v>
      </c>
      <c r="M99" s="156">
        <f t="shared" si="12"/>
        <v>0.286055</v>
      </c>
      <c r="N99" s="156">
        <f t="shared" si="12"/>
        <v>0.79883250000000106</v>
      </c>
      <c r="O99" s="156">
        <f t="shared" si="12"/>
        <v>7.4024999999999942E-3</v>
      </c>
      <c r="P99" s="156">
        <f t="shared" si="12"/>
        <v>0.28896899116556851</v>
      </c>
      <c r="Q99" s="156">
        <f t="shared" si="12"/>
        <v>0.17853578535981215</v>
      </c>
      <c r="R99" s="156">
        <f t="shared" si="12"/>
        <v>0</v>
      </c>
      <c r="S99" s="156">
        <f t="shared" si="12"/>
        <v>5.0035095092847801E-2</v>
      </c>
      <c r="T99" s="156">
        <f t="shared" si="12"/>
        <v>0.28869512838177142</v>
      </c>
      <c r="U99" s="156">
        <f t="shared" si="12"/>
        <v>0.80623499999999948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44756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Y1" s="210" t="s">
        <v>350</v>
      </c>
      <c r="Z1" s="210"/>
      <c r="AA1" s="210" t="s">
        <v>351</v>
      </c>
      <c r="AB1" s="210"/>
      <c r="AC1" s="231" t="s">
        <v>348</v>
      </c>
      <c r="AD1" s="231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248.04000000000002</v>
      </c>
      <c r="E3">
        <f>BAWANA!AM3</f>
        <v>0</v>
      </c>
      <c r="F3">
        <f>(B3+C3)*0.8</f>
        <v>256</v>
      </c>
      <c r="G3">
        <f>(D3+E3)</f>
        <v>248.04000000000002</v>
      </c>
      <c r="H3" s="154"/>
      <c r="I3">
        <f>BRPL_EOD!AK3+BRPL_EOD!AL3</f>
        <v>99.62</v>
      </c>
      <c r="J3">
        <f>BYPL_EOD!AK3+BYPL_EOD!AL3</f>
        <v>42</v>
      </c>
      <c r="K3">
        <f>MES_EOD!AK3+MES_EOD!AL3</f>
        <v>5.82</v>
      </c>
      <c r="L3">
        <f>NDMC_EOD!AK3+NDMC_EOD!AL3</f>
        <v>31</v>
      </c>
      <c r="M3">
        <f>TPDDL_EOD!AK3+TPDDL_EOD!AL3</f>
        <v>69.599999999999994</v>
      </c>
      <c r="N3">
        <f t="shared" ref="N3:N66" si="0">SUM(I3:M3)</f>
        <v>248.04</v>
      </c>
      <c r="O3" s="154">
        <f t="shared" ref="O3:O66" si="1">G3-N3</f>
        <v>0</v>
      </c>
      <c r="P3">
        <v>99.620000000000019</v>
      </c>
      <c r="Q3">
        <v>42.000000000000007</v>
      </c>
      <c r="R3">
        <v>5.8200000000000012</v>
      </c>
      <c r="S3">
        <v>31.000000000000004</v>
      </c>
      <c r="T3">
        <v>69.600000000000009</v>
      </c>
      <c r="U3" s="156">
        <f t="shared" ref="U3:U66" si="2">SUM(P3:T3)</f>
        <v>248.04000000000002</v>
      </c>
      <c r="V3" s="154">
        <f t="shared" ref="V3:V66" si="3">G3-U3</f>
        <v>0</v>
      </c>
      <c r="Y3">
        <f>BAWANA!AW3+BAWANA!AX3</f>
        <v>32</v>
      </c>
      <c r="Z3">
        <f>BAWANA!BD3+BAWANA!BE3</f>
        <v>0</v>
      </c>
      <c r="AA3">
        <f>BAWANA!X3+BAWANA!Y3</f>
        <v>32</v>
      </c>
      <c r="AB3">
        <f>BAWANA!AE3+BAWANA!AF3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255.95999999999998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255.95999999999998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5.82</v>
      </c>
      <c r="L4">
        <f>NDMC_EOD!AK4+NDMC_EOD!AL4</f>
        <v>31</v>
      </c>
      <c r="M4">
        <f>TPDDL_EOD!AK4+TPDDL_EOD!AL4</f>
        <v>69.599999999999994</v>
      </c>
      <c r="N4">
        <f t="shared" si="0"/>
        <v>255.96</v>
      </c>
      <c r="O4" s="154">
        <f t="shared" si="1"/>
        <v>0</v>
      </c>
      <c r="P4">
        <v>99.61999999999999</v>
      </c>
      <c r="Q4">
        <v>49.919999999999995</v>
      </c>
      <c r="R4">
        <v>5.8199999999999994</v>
      </c>
      <c r="S4">
        <v>30.999999999999996</v>
      </c>
      <c r="T4">
        <v>69.59999999999998</v>
      </c>
      <c r="U4" s="156">
        <f t="shared" si="2"/>
        <v>255.95999999999998</v>
      </c>
      <c r="V4" s="154">
        <f t="shared" si="3"/>
        <v>0</v>
      </c>
      <c r="Y4">
        <f>BAWANA!AW4+BAWANA!AX4</f>
        <v>32</v>
      </c>
      <c r="Z4">
        <f>BAWANA!BD4+BAWANA!BE4</f>
        <v>0</v>
      </c>
      <c r="AA4">
        <f>BAWANA!X4+BAWANA!Y4</f>
        <v>32</v>
      </c>
      <c r="AB4">
        <f>BAWANA!AE4+BAWANA!AF4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248.04000000000002</v>
      </c>
      <c r="E5">
        <f>BAWANA!AM5</f>
        <v>0</v>
      </c>
      <c r="F5">
        <f t="shared" si="4"/>
        <v>256</v>
      </c>
      <c r="G5">
        <f t="shared" si="5"/>
        <v>248.04000000000002</v>
      </c>
      <c r="H5" s="154"/>
      <c r="I5">
        <f>BRPL_EOD!AK5+BRPL_EOD!AL5</f>
        <v>99.62</v>
      </c>
      <c r="J5">
        <f>BYPL_EOD!AK5+BYPL_EOD!AL5</f>
        <v>42</v>
      </c>
      <c r="K5">
        <f>MES_EOD!AK5+MES_EOD!AL5</f>
        <v>5.82</v>
      </c>
      <c r="L5">
        <f>NDMC_EOD!AK5+NDMC_EOD!AL5</f>
        <v>31</v>
      </c>
      <c r="M5">
        <f>TPDDL_EOD!AK5+TPDDL_EOD!AL5</f>
        <v>69.599999999999994</v>
      </c>
      <c r="N5">
        <f t="shared" si="0"/>
        <v>248.04</v>
      </c>
      <c r="O5" s="154">
        <f t="shared" si="1"/>
        <v>0</v>
      </c>
      <c r="P5">
        <v>99.620000000000019</v>
      </c>
      <c r="Q5">
        <v>42.000000000000007</v>
      </c>
      <c r="R5">
        <v>5.8200000000000012</v>
      </c>
      <c r="S5">
        <v>31.000000000000004</v>
      </c>
      <c r="T5">
        <v>69.600000000000009</v>
      </c>
      <c r="U5" s="156">
        <f t="shared" si="2"/>
        <v>248.04000000000002</v>
      </c>
      <c r="V5" s="154">
        <f t="shared" si="3"/>
        <v>0</v>
      </c>
      <c r="Y5">
        <f>BAWANA!AW5+BAWANA!AX5</f>
        <v>32</v>
      </c>
      <c r="Z5">
        <f>BAWANA!BD5+BAWANA!BE5</f>
        <v>0</v>
      </c>
      <c r="AA5">
        <f>BAWANA!X5+BAWANA!Y5</f>
        <v>32</v>
      </c>
      <c r="AB5">
        <f>BAWANA!AE5+BAWANA!AF5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257.60000000000002</v>
      </c>
      <c r="E6">
        <f>BAWANA!AM6</f>
        <v>0</v>
      </c>
      <c r="F6">
        <f t="shared" si="4"/>
        <v>256</v>
      </c>
      <c r="G6">
        <f t="shared" si="5"/>
        <v>257.60000000000002</v>
      </c>
      <c r="H6" s="154"/>
      <c r="I6">
        <f>BRPL_EOD!AK6+BRPL_EOD!AL6</f>
        <v>99.62</v>
      </c>
      <c r="J6">
        <f>BYPL_EOD!AK6+BYPL_EOD!AL6</f>
        <v>42</v>
      </c>
      <c r="K6">
        <f>MES_EOD!AK6+MES_EOD!AL6</f>
        <v>5.82</v>
      </c>
      <c r="L6">
        <f>NDMC_EOD!AK6+NDMC_EOD!AL6</f>
        <v>31</v>
      </c>
      <c r="M6">
        <f>TPDDL_EOD!AK6+TPDDL_EOD!AL6</f>
        <v>69.599999999999994</v>
      </c>
      <c r="N6">
        <f t="shared" si="0"/>
        <v>248.04</v>
      </c>
      <c r="O6" s="154">
        <f t="shared" si="1"/>
        <v>9.5600000000000307</v>
      </c>
      <c r="P6">
        <v>99.620019389725556</v>
      </c>
      <c r="Q6">
        <v>49.92</v>
      </c>
      <c r="R6">
        <v>5.8239999999999998</v>
      </c>
      <c r="S6">
        <v>31.027199999999997</v>
      </c>
      <c r="T6">
        <v>69.599999999999994</v>
      </c>
      <c r="U6" s="156">
        <f t="shared" si="2"/>
        <v>255.99121938972556</v>
      </c>
      <c r="V6" s="154">
        <f t="shared" si="3"/>
        <v>1.6087806102744651</v>
      </c>
      <c r="Y6">
        <f>BAWANA!AW6+BAWANA!AX6</f>
        <v>32</v>
      </c>
      <c r="Z6">
        <f>BAWANA!BD6+BAWANA!BE6</f>
        <v>0</v>
      </c>
      <c r="AA6">
        <f>BAWANA!X6+BAWANA!Y6</f>
        <v>32</v>
      </c>
      <c r="AB6">
        <f>BAWANA!AE6+BAWANA!AF6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248.04000000000002</v>
      </c>
      <c r="E7">
        <f>BAWANA!AM7</f>
        <v>0</v>
      </c>
      <c r="F7">
        <f t="shared" si="4"/>
        <v>256</v>
      </c>
      <c r="G7">
        <f t="shared" si="5"/>
        <v>248.04000000000002</v>
      </c>
      <c r="H7" s="154"/>
      <c r="I7">
        <f>BRPL_EOD!AK7+BRPL_EOD!AL7</f>
        <v>99.62</v>
      </c>
      <c r="J7">
        <f>BYPL_EOD!AK7+BYPL_EOD!AL7</f>
        <v>42</v>
      </c>
      <c r="K7">
        <f>MES_EOD!AK7+MES_EOD!AL7</f>
        <v>5.82</v>
      </c>
      <c r="L7">
        <f>NDMC_EOD!AK7+NDMC_EOD!AL7</f>
        <v>31</v>
      </c>
      <c r="M7">
        <f>TPDDL_EOD!AK7+TPDDL_EOD!AL7</f>
        <v>69.599999999999994</v>
      </c>
      <c r="N7">
        <f t="shared" si="0"/>
        <v>248.04</v>
      </c>
      <c r="O7" s="154">
        <f t="shared" si="1"/>
        <v>0</v>
      </c>
      <c r="P7">
        <v>99.620000000000019</v>
      </c>
      <c r="Q7">
        <v>42.000000000000007</v>
      </c>
      <c r="R7">
        <v>5.8200000000000012</v>
      </c>
      <c r="S7">
        <v>31.000000000000004</v>
      </c>
      <c r="T7">
        <v>69.600000000000009</v>
      </c>
      <c r="U7" s="156">
        <f t="shared" si="2"/>
        <v>248.04000000000002</v>
      </c>
      <c r="V7" s="154">
        <f t="shared" si="3"/>
        <v>0</v>
      </c>
      <c r="Y7">
        <f>BAWANA!AW7+BAWANA!AX7</f>
        <v>32</v>
      </c>
      <c r="Z7">
        <f>BAWANA!BD7+BAWANA!BE7</f>
        <v>0</v>
      </c>
      <c r="AA7">
        <f>BAWANA!X7+BAWANA!Y7</f>
        <v>32</v>
      </c>
      <c r="AB7">
        <f>BAWANA!AE7+BAWANA!AF7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248.04000000000002</v>
      </c>
      <c r="E8">
        <f>BAWANA!AM8</f>
        <v>0</v>
      </c>
      <c r="F8">
        <f t="shared" si="4"/>
        <v>256</v>
      </c>
      <c r="G8">
        <f t="shared" si="5"/>
        <v>248.04000000000002</v>
      </c>
      <c r="H8" s="154"/>
      <c r="I8">
        <f>BRPL_EOD!AK8+BRPL_EOD!AL8</f>
        <v>99.62</v>
      </c>
      <c r="J8">
        <f>BYPL_EOD!AK8+BYPL_EOD!AL8</f>
        <v>42</v>
      </c>
      <c r="K8">
        <f>MES_EOD!AK8+MES_EOD!AL8</f>
        <v>5.82</v>
      </c>
      <c r="L8">
        <f>NDMC_EOD!AK8+NDMC_EOD!AL8</f>
        <v>31</v>
      </c>
      <c r="M8">
        <f>TPDDL_EOD!AK8+TPDDL_EOD!AL8</f>
        <v>69.599999999999994</v>
      </c>
      <c r="N8">
        <f t="shared" si="0"/>
        <v>248.04</v>
      </c>
      <c r="O8" s="154">
        <f t="shared" si="1"/>
        <v>0</v>
      </c>
      <c r="P8">
        <v>99.620000000000019</v>
      </c>
      <c r="Q8">
        <v>42.000000000000007</v>
      </c>
      <c r="R8">
        <v>5.8200000000000012</v>
      </c>
      <c r="S8">
        <v>31.000000000000004</v>
      </c>
      <c r="T8">
        <v>69.600000000000009</v>
      </c>
      <c r="U8" s="156">
        <f t="shared" si="2"/>
        <v>248.04000000000002</v>
      </c>
      <c r="V8" s="154">
        <f t="shared" si="3"/>
        <v>0</v>
      </c>
      <c r="Y8">
        <f>BAWANA!AW8+BAWANA!AX8</f>
        <v>32</v>
      </c>
      <c r="Z8">
        <f>BAWANA!BD8+BAWANA!BE8</f>
        <v>0</v>
      </c>
      <c r="AA8">
        <f>BAWANA!X8+BAWANA!Y8</f>
        <v>32</v>
      </c>
      <c r="AB8">
        <f>BAWANA!AE8+BAWANA!AF8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257.60000000000002</v>
      </c>
      <c r="E9">
        <f>BAWANA!AM9</f>
        <v>0</v>
      </c>
      <c r="F9">
        <f t="shared" si="4"/>
        <v>256</v>
      </c>
      <c r="G9">
        <f t="shared" si="5"/>
        <v>257.60000000000002</v>
      </c>
      <c r="H9" s="154"/>
      <c r="I9">
        <f>BRPL_EOD!AK9+BRPL_EOD!AL9</f>
        <v>99.62</v>
      </c>
      <c r="J9">
        <f>BYPL_EOD!AK9+BYPL_EOD!AL9</f>
        <v>42</v>
      </c>
      <c r="K9">
        <f>MES_EOD!AK9+MES_EOD!AL9</f>
        <v>5.82</v>
      </c>
      <c r="L9">
        <f>NDMC_EOD!AK9+NDMC_EOD!AL9</f>
        <v>31</v>
      </c>
      <c r="M9">
        <f>TPDDL_EOD!AK9+TPDDL_EOD!AL9</f>
        <v>69.599999999999994</v>
      </c>
      <c r="N9">
        <f t="shared" si="0"/>
        <v>248.04</v>
      </c>
      <c r="O9" s="154">
        <f t="shared" si="1"/>
        <v>9.5600000000000307</v>
      </c>
      <c r="P9">
        <v>99.620019389725556</v>
      </c>
      <c r="Q9">
        <v>49.92</v>
      </c>
      <c r="R9">
        <v>5.8239999999999998</v>
      </c>
      <c r="S9">
        <v>31.027199999999997</v>
      </c>
      <c r="T9">
        <v>69.599999999999994</v>
      </c>
      <c r="U9" s="156">
        <f t="shared" si="2"/>
        <v>255.99121938972556</v>
      </c>
      <c r="V9" s="154">
        <f t="shared" si="3"/>
        <v>1.6087806102744651</v>
      </c>
      <c r="Y9">
        <f>BAWANA!AW9+BAWANA!AX9</f>
        <v>32</v>
      </c>
      <c r="Z9">
        <f>BAWANA!BD9+BAWANA!BE9</f>
        <v>0</v>
      </c>
      <c r="AA9">
        <f>BAWANA!X9+BAWANA!Y9</f>
        <v>32</v>
      </c>
      <c r="AB9">
        <f>BAWANA!AE9+BAWANA!AF9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218.88</v>
      </c>
      <c r="E10">
        <f>BAWANA!AM10</f>
        <v>0</v>
      </c>
      <c r="F10">
        <f t="shared" si="4"/>
        <v>256</v>
      </c>
      <c r="G10">
        <f t="shared" si="5"/>
        <v>218.88</v>
      </c>
      <c r="H10" s="154"/>
      <c r="I10">
        <f>BRPL_EOD!AK10+BRPL_EOD!AL10</f>
        <v>99.62</v>
      </c>
      <c r="J10">
        <f>BYPL_EOD!AK10+BYPL_EOD!AL10</f>
        <v>42</v>
      </c>
      <c r="K10">
        <f>MES_EOD!AK10+MES_EOD!AL10</f>
        <v>5.82</v>
      </c>
      <c r="L10">
        <f>NDMC_EOD!AK10+NDMC_EOD!AL10</f>
        <v>31</v>
      </c>
      <c r="M10">
        <f>TPDDL_EOD!AK10+TPDDL_EOD!AL10</f>
        <v>50</v>
      </c>
      <c r="N10">
        <f t="shared" si="0"/>
        <v>228.44</v>
      </c>
      <c r="O10" s="154">
        <f t="shared" si="1"/>
        <v>-9.5600000000000023</v>
      </c>
      <c r="P10">
        <v>95.450996322885658</v>
      </c>
      <c r="Q10">
        <v>40.242339345123447</v>
      </c>
      <c r="R10">
        <v>5.5764384521099633</v>
      </c>
      <c r="S10">
        <v>29.702679040448256</v>
      </c>
      <c r="T10">
        <v>47.907546839432676</v>
      </c>
      <c r="U10" s="156">
        <f t="shared" si="2"/>
        <v>218.88</v>
      </c>
      <c r="V10" s="154">
        <f t="shared" si="3"/>
        <v>0</v>
      </c>
      <c r="Y10">
        <f>BAWANA!AW10+BAWANA!AX10</f>
        <v>32</v>
      </c>
      <c r="Z10">
        <f>BAWANA!BD10+BAWANA!BE10</f>
        <v>9.56</v>
      </c>
      <c r="AA10">
        <f>BAWANA!X10+BAWANA!Y10</f>
        <v>32</v>
      </c>
      <c r="AB10">
        <f>BAWANA!AE10+BAWANA!AF10</f>
        <v>9.56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228.44</v>
      </c>
      <c r="E11">
        <f>BAWANA!AM11</f>
        <v>0</v>
      </c>
      <c r="F11">
        <f t="shared" si="4"/>
        <v>256</v>
      </c>
      <c r="G11">
        <f t="shared" si="5"/>
        <v>228.44</v>
      </c>
      <c r="H11" s="154"/>
      <c r="I11">
        <f>BRPL_EOD!AK11+BRPL_EOD!AL11</f>
        <v>99.62</v>
      </c>
      <c r="J11">
        <f>BYPL_EOD!AK11+BYPL_EOD!AL11</f>
        <v>42</v>
      </c>
      <c r="K11">
        <f>MES_EOD!AK11+MES_EOD!AL11</f>
        <v>5.82</v>
      </c>
      <c r="L11">
        <f>NDMC_EOD!AK11+NDMC_EOD!AL11</f>
        <v>31</v>
      </c>
      <c r="M11">
        <f>TPDDL_EOD!AK11+TPDDL_EOD!AL11</f>
        <v>50</v>
      </c>
      <c r="N11">
        <f t="shared" si="0"/>
        <v>228.44</v>
      </c>
      <c r="O11" s="154">
        <f t="shared" si="1"/>
        <v>0</v>
      </c>
      <c r="P11">
        <v>99.62</v>
      </c>
      <c r="Q11">
        <v>42</v>
      </c>
      <c r="R11">
        <v>5.82</v>
      </c>
      <c r="S11">
        <v>31</v>
      </c>
      <c r="T11">
        <v>50</v>
      </c>
      <c r="U11" s="156">
        <f t="shared" si="2"/>
        <v>228.44</v>
      </c>
      <c r="V11" s="154">
        <f t="shared" si="3"/>
        <v>0</v>
      </c>
      <c r="Y11">
        <f>BAWANA!AW11+BAWANA!AX11</f>
        <v>32</v>
      </c>
      <c r="Z11">
        <f>BAWANA!BD11+BAWANA!BE11</f>
        <v>9.56</v>
      </c>
      <c r="AA11">
        <f>BAWANA!X11+BAWANA!Y11</f>
        <v>32</v>
      </c>
      <c r="AB11">
        <f>BAWANA!AE11+BAWANA!AF11</f>
        <v>9.56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228.44</v>
      </c>
      <c r="E12">
        <f>BAWANA!AM12</f>
        <v>0</v>
      </c>
      <c r="F12">
        <f t="shared" si="4"/>
        <v>256</v>
      </c>
      <c r="G12">
        <f t="shared" si="5"/>
        <v>228.44</v>
      </c>
      <c r="H12" s="154"/>
      <c r="I12">
        <f>BRPL_EOD!AK12+BRPL_EOD!AL12</f>
        <v>99.62</v>
      </c>
      <c r="J12">
        <f>BYPL_EOD!AK12+BYPL_EOD!AL12</f>
        <v>42</v>
      </c>
      <c r="K12">
        <f>MES_EOD!AK12+MES_EOD!AL12</f>
        <v>5.82</v>
      </c>
      <c r="L12">
        <f>NDMC_EOD!AK12+NDMC_EOD!AL12</f>
        <v>31</v>
      </c>
      <c r="M12">
        <f>TPDDL_EOD!AK12+TPDDL_EOD!AL12</f>
        <v>50</v>
      </c>
      <c r="N12">
        <f t="shared" si="0"/>
        <v>228.44</v>
      </c>
      <c r="O12" s="154">
        <f t="shared" si="1"/>
        <v>0</v>
      </c>
      <c r="P12">
        <v>99.62</v>
      </c>
      <c r="Q12">
        <v>42</v>
      </c>
      <c r="R12">
        <v>5.82</v>
      </c>
      <c r="S12">
        <v>31</v>
      </c>
      <c r="T12">
        <v>50</v>
      </c>
      <c r="U12" s="156">
        <f t="shared" si="2"/>
        <v>228.44</v>
      </c>
      <c r="V12" s="154">
        <f t="shared" si="3"/>
        <v>0</v>
      </c>
      <c r="Y12">
        <f>BAWANA!AW12+BAWANA!AX12</f>
        <v>32</v>
      </c>
      <c r="Z12">
        <f>BAWANA!BD12+BAWANA!BE12</f>
        <v>9.56</v>
      </c>
      <c r="AA12">
        <f>BAWANA!X12+BAWANA!Y12</f>
        <v>32</v>
      </c>
      <c r="AB12">
        <f>BAWANA!AE12+BAWANA!AF12</f>
        <v>9.56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212.69</v>
      </c>
      <c r="E13">
        <f>BAWANA!AM13</f>
        <v>0</v>
      </c>
      <c r="F13">
        <f t="shared" si="4"/>
        <v>256</v>
      </c>
      <c r="G13">
        <f t="shared" si="5"/>
        <v>212.69</v>
      </c>
      <c r="H13" s="154"/>
      <c r="I13">
        <f>BRPL_EOD!AK13+BRPL_EOD!AL13</f>
        <v>78.8</v>
      </c>
      <c r="J13">
        <f>BYPL_EOD!AK13+BYPL_EOD!AL13</f>
        <v>42</v>
      </c>
      <c r="K13">
        <f>MES_EOD!AK13+MES_EOD!AL13</f>
        <v>5.82</v>
      </c>
      <c r="L13">
        <f>NDMC_EOD!AK13+NDMC_EOD!AL13</f>
        <v>31</v>
      </c>
      <c r="M13">
        <f>TPDDL_EOD!AK13+TPDDL_EOD!AL13</f>
        <v>55.06</v>
      </c>
      <c r="N13">
        <f t="shared" si="0"/>
        <v>212.68</v>
      </c>
      <c r="O13" s="154">
        <f t="shared" si="1"/>
        <v>9.9999999999909051E-3</v>
      </c>
      <c r="P13">
        <v>78.803705096859119</v>
      </c>
      <c r="Q13">
        <v>42.001974797818313</v>
      </c>
      <c r="R13">
        <v>5.8202736505548245</v>
      </c>
      <c r="S13">
        <v>31.0014575888659</v>
      </c>
      <c r="T13">
        <v>55.062588865901823</v>
      </c>
      <c r="U13" s="156">
        <f t="shared" si="2"/>
        <v>212.69</v>
      </c>
      <c r="V13" s="154">
        <f t="shared" si="3"/>
        <v>0</v>
      </c>
      <c r="Y13">
        <f>BAWANA!AW13+BAWANA!AX13</f>
        <v>32</v>
      </c>
      <c r="Z13">
        <f>BAWANA!BD13+BAWANA!BE13</f>
        <v>25.31</v>
      </c>
      <c r="AA13">
        <f>BAWANA!X13+BAWANA!Y13</f>
        <v>32</v>
      </c>
      <c r="AB13">
        <f>BAWANA!AE13+BAWANA!AF13</f>
        <v>25.31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212.69</v>
      </c>
      <c r="E14">
        <f>BAWANA!AM14</f>
        <v>0</v>
      </c>
      <c r="F14">
        <f t="shared" si="4"/>
        <v>256</v>
      </c>
      <c r="G14">
        <f t="shared" si="5"/>
        <v>212.69</v>
      </c>
      <c r="H14" s="154"/>
      <c r="I14">
        <f>BRPL_EOD!AK14+BRPL_EOD!AL14</f>
        <v>78.8</v>
      </c>
      <c r="J14">
        <f>BYPL_EOD!AK14+BYPL_EOD!AL14</f>
        <v>42</v>
      </c>
      <c r="K14">
        <f>MES_EOD!AK14+MES_EOD!AL14</f>
        <v>5.82</v>
      </c>
      <c r="L14">
        <f>NDMC_EOD!AK14+NDMC_EOD!AL14</f>
        <v>31</v>
      </c>
      <c r="M14">
        <f>TPDDL_EOD!AK14+TPDDL_EOD!AL14</f>
        <v>55.06</v>
      </c>
      <c r="N14">
        <f t="shared" si="0"/>
        <v>212.68</v>
      </c>
      <c r="O14" s="154">
        <f t="shared" si="1"/>
        <v>9.9999999999909051E-3</v>
      </c>
      <c r="P14">
        <v>78.803705096859119</v>
      </c>
      <c r="Q14">
        <v>42.001974797818313</v>
      </c>
      <c r="R14">
        <v>5.8202736505548245</v>
      </c>
      <c r="S14">
        <v>31.0014575888659</v>
      </c>
      <c r="T14">
        <v>55.062588865901823</v>
      </c>
      <c r="U14" s="156">
        <f t="shared" si="2"/>
        <v>212.69</v>
      </c>
      <c r="V14" s="154">
        <f t="shared" si="3"/>
        <v>0</v>
      </c>
      <c r="Y14">
        <f>BAWANA!AW14+BAWANA!AX14</f>
        <v>32</v>
      </c>
      <c r="Z14">
        <f>BAWANA!BD14+BAWANA!BE14</f>
        <v>25.31</v>
      </c>
      <c r="AA14">
        <f>BAWANA!X14+BAWANA!Y14</f>
        <v>32</v>
      </c>
      <c r="AB14">
        <f>BAWANA!AE14+BAWANA!AF14</f>
        <v>25.31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228.44</v>
      </c>
      <c r="E15">
        <f>BAWANA!AM15</f>
        <v>0</v>
      </c>
      <c r="F15">
        <f t="shared" si="4"/>
        <v>256</v>
      </c>
      <c r="G15">
        <f t="shared" si="5"/>
        <v>228.44</v>
      </c>
      <c r="H15" s="154"/>
      <c r="I15">
        <f>BRPL_EOD!AK15+BRPL_EOD!AL15</f>
        <v>99.62</v>
      </c>
      <c r="J15">
        <f>BYPL_EOD!AK15+BYPL_EOD!AL15</f>
        <v>42</v>
      </c>
      <c r="K15">
        <f>MES_EOD!AK15+MES_EOD!AL15</f>
        <v>5.82</v>
      </c>
      <c r="L15">
        <f>NDMC_EOD!AK15+NDMC_EOD!AL15</f>
        <v>31</v>
      </c>
      <c r="M15">
        <f>TPDDL_EOD!AK15+TPDDL_EOD!AL15</f>
        <v>50</v>
      </c>
      <c r="N15">
        <f t="shared" si="0"/>
        <v>228.44</v>
      </c>
      <c r="O15" s="154">
        <f t="shared" si="1"/>
        <v>0</v>
      </c>
      <c r="P15">
        <v>99.62</v>
      </c>
      <c r="Q15">
        <v>42</v>
      </c>
      <c r="R15">
        <v>5.82</v>
      </c>
      <c r="S15">
        <v>31</v>
      </c>
      <c r="T15">
        <v>50</v>
      </c>
      <c r="U15" s="156">
        <f t="shared" si="2"/>
        <v>228.44</v>
      </c>
      <c r="V15" s="154">
        <f t="shared" si="3"/>
        <v>0</v>
      </c>
      <c r="Y15">
        <f>BAWANA!AW15+BAWANA!AX15</f>
        <v>32</v>
      </c>
      <c r="Z15">
        <f>BAWANA!BD15+BAWANA!BE15</f>
        <v>9.56</v>
      </c>
      <c r="AA15">
        <f>BAWANA!X15+BAWANA!Y15</f>
        <v>32</v>
      </c>
      <c r="AB15">
        <f>BAWANA!AE15+BAWANA!AF15</f>
        <v>9.56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228.44</v>
      </c>
      <c r="E16">
        <f>BAWANA!AM16</f>
        <v>0</v>
      </c>
      <c r="F16">
        <f t="shared" si="4"/>
        <v>256</v>
      </c>
      <c r="G16">
        <f t="shared" si="5"/>
        <v>228.44</v>
      </c>
      <c r="H16" s="154"/>
      <c r="I16">
        <f>BRPL_EOD!AK16+BRPL_EOD!AL16</f>
        <v>99.62</v>
      </c>
      <c r="J16">
        <f>BYPL_EOD!AK16+BYPL_EOD!AL16</f>
        <v>42</v>
      </c>
      <c r="K16">
        <f>MES_EOD!AK16+MES_EOD!AL16</f>
        <v>5.82</v>
      </c>
      <c r="L16">
        <f>NDMC_EOD!AK16+NDMC_EOD!AL16</f>
        <v>31</v>
      </c>
      <c r="M16">
        <f>TPDDL_EOD!AK16+TPDDL_EOD!AL16</f>
        <v>50</v>
      </c>
      <c r="N16">
        <f t="shared" si="0"/>
        <v>228.44</v>
      </c>
      <c r="O16" s="154">
        <f t="shared" si="1"/>
        <v>0</v>
      </c>
      <c r="P16">
        <v>99.62</v>
      </c>
      <c r="Q16">
        <v>42</v>
      </c>
      <c r="R16">
        <v>5.82</v>
      </c>
      <c r="S16">
        <v>31</v>
      </c>
      <c r="T16">
        <v>50</v>
      </c>
      <c r="U16" s="156">
        <f t="shared" si="2"/>
        <v>228.44</v>
      </c>
      <c r="V16" s="154">
        <f t="shared" si="3"/>
        <v>0</v>
      </c>
      <c r="Y16">
        <f>BAWANA!AW16+BAWANA!AX16</f>
        <v>32</v>
      </c>
      <c r="Z16">
        <f>BAWANA!BD16+BAWANA!BE16</f>
        <v>9.56</v>
      </c>
      <c r="AA16">
        <f>BAWANA!X16+BAWANA!Y16</f>
        <v>32</v>
      </c>
      <c r="AB16">
        <f>BAWANA!AE16+BAWANA!AF16</f>
        <v>9.56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228.44</v>
      </c>
      <c r="E17">
        <f>BAWANA!AM17</f>
        <v>0</v>
      </c>
      <c r="F17">
        <f t="shared" si="4"/>
        <v>256</v>
      </c>
      <c r="G17">
        <f t="shared" si="5"/>
        <v>228.44</v>
      </c>
      <c r="H17" s="154"/>
      <c r="I17">
        <f>BRPL_EOD!AK17+BRPL_EOD!AL17</f>
        <v>99.62</v>
      </c>
      <c r="J17">
        <f>BYPL_EOD!AK17+BYPL_EOD!AL17</f>
        <v>42</v>
      </c>
      <c r="K17">
        <f>MES_EOD!AK17+MES_EOD!AL17</f>
        <v>5.82</v>
      </c>
      <c r="L17">
        <f>NDMC_EOD!AK17+NDMC_EOD!AL17</f>
        <v>31</v>
      </c>
      <c r="M17">
        <f>TPDDL_EOD!AK17+TPDDL_EOD!AL17</f>
        <v>50</v>
      </c>
      <c r="N17">
        <f t="shared" si="0"/>
        <v>228.44</v>
      </c>
      <c r="O17" s="154">
        <f t="shared" si="1"/>
        <v>0</v>
      </c>
      <c r="P17">
        <v>99.62</v>
      </c>
      <c r="Q17">
        <v>42</v>
      </c>
      <c r="R17">
        <v>5.82</v>
      </c>
      <c r="S17">
        <v>31</v>
      </c>
      <c r="T17">
        <v>50</v>
      </c>
      <c r="U17" s="156">
        <f t="shared" si="2"/>
        <v>228.44</v>
      </c>
      <c r="V17" s="154">
        <f t="shared" si="3"/>
        <v>0</v>
      </c>
      <c r="Y17">
        <f>BAWANA!AW17+BAWANA!AX17</f>
        <v>32</v>
      </c>
      <c r="Z17">
        <f>BAWANA!BD17+BAWANA!BE17</f>
        <v>9.56</v>
      </c>
      <c r="AA17">
        <f>BAWANA!X17+BAWANA!Y17</f>
        <v>32</v>
      </c>
      <c r="AB17">
        <f>BAWANA!AE17+BAWANA!AF17</f>
        <v>9.56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228.44</v>
      </c>
      <c r="E18">
        <f>BAWANA!AM18</f>
        <v>0</v>
      </c>
      <c r="F18">
        <f t="shared" si="4"/>
        <v>256</v>
      </c>
      <c r="G18">
        <f t="shared" si="5"/>
        <v>228.44</v>
      </c>
      <c r="H18" s="154"/>
      <c r="I18">
        <f>BRPL_EOD!AK18+BRPL_EOD!AL18</f>
        <v>99.62</v>
      </c>
      <c r="J18">
        <f>BYPL_EOD!AK18+BYPL_EOD!AL18</f>
        <v>42</v>
      </c>
      <c r="K18">
        <f>MES_EOD!AK18+MES_EOD!AL18</f>
        <v>5.82</v>
      </c>
      <c r="L18">
        <f>NDMC_EOD!AK18+NDMC_EOD!AL18</f>
        <v>31</v>
      </c>
      <c r="M18">
        <f>TPDDL_EOD!AK18+TPDDL_EOD!AL18</f>
        <v>50</v>
      </c>
      <c r="N18">
        <f t="shared" si="0"/>
        <v>228.44</v>
      </c>
      <c r="O18" s="154">
        <f t="shared" si="1"/>
        <v>0</v>
      </c>
      <c r="P18">
        <v>99.62</v>
      </c>
      <c r="Q18">
        <v>42</v>
      </c>
      <c r="R18">
        <v>5.82</v>
      </c>
      <c r="S18">
        <v>31</v>
      </c>
      <c r="T18">
        <v>50</v>
      </c>
      <c r="U18" s="156">
        <f t="shared" si="2"/>
        <v>228.44</v>
      </c>
      <c r="V18" s="154">
        <f t="shared" si="3"/>
        <v>0</v>
      </c>
      <c r="Y18">
        <f>BAWANA!AW18+BAWANA!AX18</f>
        <v>32</v>
      </c>
      <c r="Z18">
        <f>BAWANA!BD18+BAWANA!BE18</f>
        <v>9.56</v>
      </c>
      <c r="AA18">
        <f>BAWANA!X18+BAWANA!Y18</f>
        <v>32</v>
      </c>
      <c r="AB18">
        <f>BAWANA!AE18+BAWANA!AF18</f>
        <v>9.56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228.44</v>
      </c>
      <c r="E19">
        <f>BAWANA!AM19</f>
        <v>0</v>
      </c>
      <c r="F19">
        <f t="shared" si="4"/>
        <v>256</v>
      </c>
      <c r="G19">
        <f t="shared" si="5"/>
        <v>228.44</v>
      </c>
      <c r="H19" s="154"/>
      <c r="I19">
        <f>BRPL_EOD!AK19+BRPL_EOD!AL19</f>
        <v>99.62</v>
      </c>
      <c r="J19">
        <f>BYPL_EOD!AK19+BYPL_EOD!AL19</f>
        <v>42</v>
      </c>
      <c r="K19">
        <f>MES_EOD!AK19+MES_EOD!AL19</f>
        <v>5.82</v>
      </c>
      <c r="L19">
        <f>NDMC_EOD!AK19+NDMC_EOD!AL19</f>
        <v>31</v>
      </c>
      <c r="M19">
        <f>TPDDL_EOD!AK19+TPDDL_EOD!AL19</f>
        <v>50</v>
      </c>
      <c r="N19">
        <f t="shared" si="0"/>
        <v>228.44</v>
      </c>
      <c r="O19" s="154">
        <f t="shared" si="1"/>
        <v>0</v>
      </c>
      <c r="P19">
        <v>99.62</v>
      </c>
      <c r="Q19">
        <v>42</v>
      </c>
      <c r="R19">
        <v>5.82</v>
      </c>
      <c r="S19">
        <v>31</v>
      </c>
      <c r="T19">
        <v>50</v>
      </c>
      <c r="U19" s="156">
        <f t="shared" si="2"/>
        <v>228.44</v>
      </c>
      <c r="V19" s="154">
        <f t="shared" si="3"/>
        <v>0</v>
      </c>
      <c r="Y19">
        <f>BAWANA!AW19+BAWANA!AX19</f>
        <v>32</v>
      </c>
      <c r="Z19">
        <f>BAWANA!BD19+BAWANA!BE19</f>
        <v>9.56</v>
      </c>
      <c r="AA19">
        <f>BAWANA!X19+BAWANA!Y19</f>
        <v>32</v>
      </c>
      <c r="AB19">
        <f>BAWANA!AE19+BAWANA!AF19</f>
        <v>9.56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228.44</v>
      </c>
      <c r="E20">
        <f>BAWANA!AM20</f>
        <v>0</v>
      </c>
      <c r="F20">
        <f t="shared" si="4"/>
        <v>256</v>
      </c>
      <c r="G20">
        <f t="shared" si="5"/>
        <v>228.44</v>
      </c>
      <c r="H20" s="154"/>
      <c r="I20">
        <f>BRPL_EOD!AK20+BRPL_EOD!AL20</f>
        <v>99.62</v>
      </c>
      <c r="J20">
        <f>BYPL_EOD!AK20+BYPL_EOD!AL20</f>
        <v>42</v>
      </c>
      <c r="K20">
        <f>MES_EOD!AK20+MES_EOD!AL20</f>
        <v>5.82</v>
      </c>
      <c r="L20">
        <f>NDMC_EOD!AK20+NDMC_EOD!AL20</f>
        <v>31</v>
      </c>
      <c r="M20">
        <f>TPDDL_EOD!AK20+TPDDL_EOD!AL20</f>
        <v>50</v>
      </c>
      <c r="N20">
        <f t="shared" si="0"/>
        <v>228.44</v>
      </c>
      <c r="O20" s="154">
        <f t="shared" si="1"/>
        <v>0</v>
      </c>
      <c r="P20">
        <v>99.62</v>
      </c>
      <c r="Q20">
        <v>42</v>
      </c>
      <c r="R20">
        <v>5.82</v>
      </c>
      <c r="S20">
        <v>31</v>
      </c>
      <c r="T20">
        <v>50</v>
      </c>
      <c r="U20" s="156">
        <f t="shared" si="2"/>
        <v>228.44</v>
      </c>
      <c r="V20" s="154">
        <f t="shared" si="3"/>
        <v>0</v>
      </c>
      <c r="Y20">
        <f>BAWANA!AW20+BAWANA!AX20</f>
        <v>32</v>
      </c>
      <c r="Z20">
        <f>BAWANA!BD20+BAWANA!BE20</f>
        <v>9.56</v>
      </c>
      <c r="AA20">
        <f>BAWANA!X20+BAWANA!Y20</f>
        <v>32</v>
      </c>
      <c r="AB20">
        <f>BAWANA!AE20+BAWANA!AF20</f>
        <v>9.56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228.44</v>
      </c>
      <c r="E21">
        <f>BAWANA!AM21</f>
        <v>0</v>
      </c>
      <c r="F21">
        <f t="shared" si="4"/>
        <v>256</v>
      </c>
      <c r="G21">
        <f t="shared" si="5"/>
        <v>228.44</v>
      </c>
      <c r="H21" s="154"/>
      <c r="I21">
        <f>BRPL_EOD!AK21+BRPL_EOD!AL21</f>
        <v>99.62</v>
      </c>
      <c r="J21">
        <f>BYPL_EOD!AK21+BYPL_EOD!AL21</f>
        <v>42</v>
      </c>
      <c r="K21">
        <f>MES_EOD!AK21+MES_EOD!AL21</f>
        <v>5.82</v>
      </c>
      <c r="L21">
        <f>NDMC_EOD!AK21+NDMC_EOD!AL21</f>
        <v>31</v>
      </c>
      <c r="M21">
        <f>TPDDL_EOD!AK21+TPDDL_EOD!AL21</f>
        <v>50</v>
      </c>
      <c r="N21">
        <f t="shared" si="0"/>
        <v>228.44</v>
      </c>
      <c r="O21" s="154">
        <f t="shared" si="1"/>
        <v>0</v>
      </c>
      <c r="P21">
        <v>99.62</v>
      </c>
      <c r="Q21">
        <v>42</v>
      </c>
      <c r="R21">
        <v>5.82</v>
      </c>
      <c r="S21">
        <v>31</v>
      </c>
      <c r="T21">
        <v>50</v>
      </c>
      <c r="U21" s="156">
        <f t="shared" si="2"/>
        <v>228.44</v>
      </c>
      <c r="V21" s="154">
        <f t="shared" si="3"/>
        <v>0</v>
      </c>
      <c r="Y21">
        <f>BAWANA!AW21+BAWANA!AX21</f>
        <v>32</v>
      </c>
      <c r="Z21">
        <f>BAWANA!BD21+BAWANA!BE21</f>
        <v>9.56</v>
      </c>
      <c r="AA21">
        <f>BAWANA!X21+BAWANA!Y21</f>
        <v>32</v>
      </c>
      <c r="AB21">
        <f>BAWANA!AE21+BAWANA!AF21</f>
        <v>9.56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228.44</v>
      </c>
      <c r="E22">
        <f>BAWANA!AM22</f>
        <v>0</v>
      </c>
      <c r="F22">
        <f t="shared" si="4"/>
        <v>256</v>
      </c>
      <c r="G22">
        <f t="shared" si="5"/>
        <v>228.44</v>
      </c>
      <c r="H22" s="154"/>
      <c r="I22">
        <f>BRPL_EOD!AK22+BRPL_EOD!AL22</f>
        <v>99.62</v>
      </c>
      <c r="J22">
        <f>BYPL_EOD!AK22+BYPL_EOD!AL22</f>
        <v>42</v>
      </c>
      <c r="K22">
        <f>MES_EOD!AK22+MES_EOD!AL22</f>
        <v>5.82</v>
      </c>
      <c r="L22">
        <f>NDMC_EOD!AK22+NDMC_EOD!AL22</f>
        <v>31</v>
      </c>
      <c r="M22">
        <f>TPDDL_EOD!AK22+TPDDL_EOD!AL22</f>
        <v>50</v>
      </c>
      <c r="N22">
        <f t="shared" si="0"/>
        <v>228.44</v>
      </c>
      <c r="O22" s="154">
        <f t="shared" si="1"/>
        <v>0</v>
      </c>
      <c r="P22">
        <v>99.62</v>
      </c>
      <c r="Q22">
        <v>42</v>
      </c>
      <c r="R22">
        <v>5.82</v>
      </c>
      <c r="S22">
        <v>31</v>
      </c>
      <c r="T22">
        <v>50</v>
      </c>
      <c r="U22" s="156">
        <f t="shared" si="2"/>
        <v>228.44</v>
      </c>
      <c r="V22" s="154">
        <f t="shared" si="3"/>
        <v>0</v>
      </c>
      <c r="Y22">
        <f>BAWANA!AW22+BAWANA!AX22</f>
        <v>32</v>
      </c>
      <c r="Z22">
        <f>BAWANA!BD22+BAWANA!BE22</f>
        <v>9.56</v>
      </c>
      <c r="AA22">
        <f>BAWANA!X22+BAWANA!Y22</f>
        <v>32</v>
      </c>
      <c r="AB22">
        <f>BAWANA!AE22+BAWANA!AF22</f>
        <v>9.56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228.44</v>
      </c>
      <c r="E23">
        <f>BAWANA!AM23</f>
        <v>0</v>
      </c>
      <c r="F23">
        <f t="shared" si="4"/>
        <v>256</v>
      </c>
      <c r="G23">
        <f t="shared" si="5"/>
        <v>228.44</v>
      </c>
      <c r="H23" s="154"/>
      <c r="I23">
        <f>BRPL_EOD!AK23+BRPL_EOD!AL23</f>
        <v>99.62</v>
      </c>
      <c r="J23">
        <f>BYPL_EOD!AK23+BYPL_EOD!AL23</f>
        <v>42</v>
      </c>
      <c r="K23">
        <f>MES_EOD!AK23+MES_EOD!AL23</f>
        <v>5.82</v>
      </c>
      <c r="L23">
        <f>NDMC_EOD!AK23+NDMC_EOD!AL23</f>
        <v>31</v>
      </c>
      <c r="M23">
        <f>TPDDL_EOD!AK23+TPDDL_EOD!AL23</f>
        <v>50</v>
      </c>
      <c r="N23">
        <f t="shared" si="0"/>
        <v>228.44</v>
      </c>
      <c r="O23" s="154">
        <f t="shared" si="1"/>
        <v>0</v>
      </c>
      <c r="P23">
        <v>99.62</v>
      </c>
      <c r="Q23">
        <v>42</v>
      </c>
      <c r="R23">
        <v>5.82</v>
      </c>
      <c r="S23">
        <v>31</v>
      </c>
      <c r="T23">
        <v>50</v>
      </c>
      <c r="U23" s="156">
        <f t="shared" si="2"/>
        <v>228.44</v>
      </c>
      <c r="V23" s="154">
        <f t="shared" si="3"/>
        <v>0</v>
      </c>
      <c r="Y23">
        <f>BAWANA!AW23+BAWANA!AX23</f>
        <v>32</v>
      </c>
      <c r="Z23">
        <f>BAWANA!BD23+BAWANA!BE23</f>
        <v>9.56</v>
      </c>
      <c r="AA23">
        <f>BAWANA!X23+BAWANA!Y23</f>
        <v>32</v>
      </c>
      <c r="AB23">
        <f>BAWANA!AE23+BAWANA!AF23</f>
        <v>9.56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236.36</v>
      </c>
      <c r="E24">
        <f>BAWANA!AM24</f>
        <v>0</v>
      </c>
      <c r="F24">
        <f t="shared" si="4"/>
        <v>256</v>
      </c>
      <c r="G24">
        <f t="shared" si="5"/>
        <v>236.36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5.82</v>
      </c>
      <c r="L24">
        <f>NDMC_EOD!AK24+NDMC_EOD!AL24</f>
        <v>31</v>
      </c>
      <c r="M24">
        <f>TPDDL_EOD!AK24+TPDDL_EOD!AL24</f>
        <v>50</v>
      </c>
      <c r="N24">
        <f t="shared" si="0"/>
        <v>236.36</v>
      </c>
      <c r="O24" s="154">
        <f t="shared" si="1"/>
        <v>0</v>
      </c>
      <c r="P24">
        <v>99.62</v>
      </c>
      <c r="Q24">
        <v>49.92</v>
      </c>
      <c r="R24">
        <v>5.82</v>
      </c>
      <c r="S24">
        <v>31</v>
      </c>
      <c r="T24">
        <v>50</v>
      </c>
      <c r="U24" s="156">
        <f t="shared" si="2"/>
        <v>236.36</v>
      </c>
      <c r="V24" s="154">
        <f t="shared" si="3"/>
        <v>0</v>
      </c>
      <c r="Y24">
        <f>BAWANA!AW24+BAWANA!AX24</f>
        <v>32</v>
      </c>
      <c r="Z24">
        <f>BAWANA!BD24+BAWANA!BE24</f>
        <v>1.64</v>
      </c>
      <c r="AA24">
        <f>BAWANA!X24+BAWANA!Y24</f>
        <v>32</v>
      </c>
      <c r="AB24">
        <f>BAWANA!AE24+BAWANA!AF24</f>
        <v>1.64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236.36</v>
      </c>
      <c r="E25">
        <f>BAWANA!AM25</f>
        <v>0</v>
      </c>
      <c r="F25">
        <f t="shared" si="4"/>
        <v>256</v>
      </c>
      <c r="G25">
        <f t="shared" si="5"/>
        <v>236.36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5.82</v>
      </c>
      <c r="L25">
        <f>NDMC_EOD!AK25+NDMC_EOD!AL25</f>
        <v>31</v>
      </c>
      <c r="M25">
        <f>TPDDL_EOD!AK25+TPDDL_EOD!AL25</f>
        <v>50</v>
      </c>
      <c r="N25">
        <f t="shared" si="0"/>
        <v>236.36</v>
      </c>
      <c r="O25" s="154">
        <f t="shared" si="1"/>
        <v>0</v>
      </c>
      <c r="P25">
        <v>99.62</v>
      </c>
      <c r="Q25">
        <v>49.92</v>
      </c>
      <c r="R25">
        <v>5.82</v>
      </c>
      <c r="S25">
        <v>31</v>
      </c>
      <c r="T25">
        <v>50</v>
      </c>
      <c r="U25" s="156">
        <f t="shared" si="2"/>
        <v>236.36</v>
      </c>
      <c r="V25" s="154">
        <f t="shared" si="3"/>
        <v>0</v>
      </c>
      <c r="Y25">
        <f>BAWANA!AW25+BAWANA!AX25</f>
        <v>32</v>
      </c>
      <c r="Z25">
        <f>BAWANA!BD25+BAWANA!BE25</f>
        <v>1.64</v>
      </c>
      <c r="AA25">
        <f>BAWANA!X25+BAWANA!Y25</f>
        <v>32</v>
      </c>
      <c r="AB25">
        <f>BAWANA!AE25+BAWANA!AF25</f>
        <v>1.64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236.36</v>
      </c>
      <c r="E26">
        <f>BAWANA!AM26</f>
        <v>0</v>
      </c>
      <c r="F26">
        <f t="shared" si="4"/>
        <v>256</v>
      </c>
      <c r="G26">
        <f t="shared" si="5"/>
        <v>236.36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5.82</v>
      </c>
      <c r="L26">
        <f>NDMC_EOD!AK26+NDMC_EOD!AL26</f>
        <v>31</v>
      </c>
      <c r="M26">
        <f>TPDDL_EOD!AK26+TPDDL_EOD!AL26</f>
        <v>50</v>
      </c>
      <c r="N26">
        <f t="shared" si="0"/>
        <v>236.36</v>
      </c>
      <c r="O26" s="154">
        <f t="shared" si="1"/>
        <v>0</v>
      </c>
      <c r="P26">
        <v>99.62</v>
      </c>
      <c r="Q26">
        <v>49.92</v>
      </c>
      <c r="R26">
        <v>5.82</v>
      </c>
      <c r="S26">
        <v>31</v>
      </c>
      <c r="T26">
        <v>50</v>
      </c>
      <c r="U26" s="156">
        <f t="shared" si="2"/>
        <v>236.36</v>
      </c>
      <c r="V26" s="154">
        <f t="shared" si="3"/>
        <v>0</v>
      </c>
      <c r="Y26">
        <f>BAWANA!AW26+BAWANA!AX26</f>
        <v>32</v>
      </c>
      <c r="Z26">
        <f>BAWANA!BD26+BAWANA!BE26</f>
        <v>1.64</v>
      </c>
      <c r="AA26">
        <f>BAWANA!X26+BAWANA!Y26</f>
        <v>32</v>
      </c>
      <c r="AB26">
        <f>BAWANA!AE26+BAWANA!AF26</f>
        <v>1.64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236.36</v>
      </c>
      <c r="E27">
        <f>BAWANA!AM27</f>
        <v>0</v>
      </c>
      <c r="F27">
        <f t="shared" si="4"/>
        <v>256</v>
      </c>
      <c r="G27">
        <f t="shared" si="5"/>
        <v>236.36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31</v>
      </c>
      <c r="M27">
        <f>TPDDL_EOD!AK27+TPDDL_EOD!AL27</f>
        <v>50</v>
      </c>
      <c r="N27">
        <f t="shared" si="0"/>
        <v>236.36</v>
      </c>
      <c r="O27" s="154">
        <f t="shared" si="1"/>
        <v>0</v>
      </c>
      <c r="P27">
        <v>99.62</v>
      </c>
      <c r="Q27">
        <v>49.92</v>
      </c>
      <c r="R27">
        <v>5.82</v>
      </c>
      <c r="S27">
        <v>31</v>
      </c>
      <c r="T27">
        <v>50</v>
      </c>
      <c r="U27" s="156">
        <f t="shared" si="2"/>
        <v>236.36</v>
      </c>
      <c r="V27" s="154">
        <f t="shared" si="3"/>
        <v>0</v>
      </c>
      <c r="Y27">
        <f>BAWANA!AW27+BAWANA!AX27</f>
        <v>32</v>
      </c>
      <c r="Z27">
        <f>BAWANA!BD27+BAWANA!BE27</f>
        <v>1.64</v>
      </c>
      <c r="AA27">
        <f>BAWANA!X27+BAWANA!Y27</f>
        <v>32</v>
      </c>
      <c r="AB27">
        <f>BAWANA!AE27+BAWANA!AF27</f>
        <v>1.64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236.36</v>
      </c>
      <c r="E28">
        <f>BAWANA!AM28</f>
        <v>0</v>
      </c>
      <c r="F28">
        <f t="shared" si="4"/>
        <v>256</v>
      </c>
      <c r="G28">
        <f t="shared" si="5"/>
        <v>236.36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31</v>
      </c>
      <c r="M28">
        <f>TPDDL_EOD!AK28+TPDDL_EOD!AL28</f>
        <v>50</v>
      </c>
      <c r="N28">
        <f t="shared" si="0"/>
        <v>236.36</v>
      </c>
      <c r="O28" s="154">
        <f t="shared" si="1"/>
        <v>0</v>
      </c>
      <c r="P28">
        <v>99.62</v>
      </c>
      <c r="Q28">
        <v>49.92</v>
      </c>
      <c r="R28">
        <v>5.82</v>
      </c>
      <c r="S28">
        <v>31</v>
      </c>
      <c r="T28">
        <v>50</v>
      </c>
      <c r="U28" s="156">
        <f t="shared" si="2"/>
        <v>236.36</v>
      </c>
      <c r="V28" s="154">
        <f t="shared" si="3"/>
        <v>0</v>
      </c>
      <c r="Y28">
        <f>BAWANA!AW28+BAWANA!AX28</f>
        <v>32</v>
      </c>
      <c r="Z28">
        <f>BAWANA!BD28+BAWANA!BE28</f>
        <v>1.64</v>
      </c>
      <c r="AA28">
        <f>BAWANA!X28+BAWANA!Y28</f>
        <v>32</v>
      </c>
      <c r="AB28">
        <f>BAWANA!AE28+BAWANA!AF28</f>
        <v>1.64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236.36</v>
      </c>
      <c r="E29">
        <f>BAWANA!AM29</f>
        <v>0</v>
      </c>
      <c r="F29">
        <f t="shared" si="4"/>
        <v>256</v>
      </c>
      <c r="G29">
        <f t="shared" si="5"/>
        <v>236.36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31</v>
      </c>
      <c r="M29">
        <f>TPDDL_EOD!AK29+TPDDL_EOD!AL29</f>
        <v>50</v>
      </c>
      <c r="N29">
        <f t="shared" si="0"/>
        <v>236.36</v>
      </c>
      <c r="O29" s="154">
        <f t="shared" si="1"/>
        <v>0</v>
      </c>
      <c r="P29">
        <v>99.62</v>
      </c>
      <c r="Q29">
        <v>49.92</v>
      </c>
      <c r="R29">
        <v>5.82</v>
      </c>
      <c r="S29">
        <v>31</v>
      </c>
      <c r="T29">
        <v>50</v>
      </c>
      <c r="U29" s="156">
        <f t="shared" si="2"/>
        <v>236.36</v>
      </c>
      <c r="V29" s="154">
        <f t="shared" si="3"/>
        <v>0</v>
      </c>
      <c r="Y29">
        <f>BAWANA!AW29+BAWANA!AX29</f>
        <v>32</v>
      </c>
      <c r="Z29">
        <f>BAWANA!BD29+BAWANA!BE29</f>
        <v>1.64</v>
      </c>
      <c r="AA29">
        <f>BAWANA!X29+BAWANA!Y29</f>
        <v>32</v>
      </c>
      <c r="AB29">
        <f>BAWANA!AE29+BAWANA!AF29</f>
        <v>1.64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236.36</v>
      </c>
      <c r="E30">
        <f>BAWANA!AM30</f>
        <v>0</v>
      </c>
      <c r="F30">
        <f t="shared" si="4"/>
        <v>256</v>
      </c>
      <c r="G30">
        <f t="shared" si="5"/>
        <v>236.36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31</v>
      </c>
      <c r="M30">
        <f>TPDDL_EOD!AK30+TPDDL_EOD!AL30</f>
        <v>50</v>
      </c>
      <c r="N30">
        <f t="shared" si="0"/>
        <v>236.36</v>
      </c>
      <c r="O30" s="154">
        <f t="shared" si="1"/>
        <v>0</v>
      </c>
      <c r="P30">
        <v>99.62</v>
      </c>
      <c r="Q30">
        <v>49.92</v>
      </c>
      <c r="R30">
        <v>5.82</v>
      </c>
      <c r="S30">
        <v>31</v>
      </c>
      <c r="T30">
        <v>50</v>
      </c>
      <c r="U30" s="156">
        <f t="shared" si="2"/>
        <v>236.36</v>
      </c>
      <c r="V30" s="154">
        <f t="shared" si="3"/>
        <v>0</v>
      </c>
      <c r="Y30">
        <f>BAWANA!AW30+BAWANA!AX30</f>
        <v>32</v>
      </c>
      <c r="Z30">
        <f>BAWANA!BD30+BAWANA!BE30</f>
        <v>1.64</v>
      </c>
      <c r="AA30">
        <f>BAWANA!X30+BAWANA!Y30</f>
        <v>32</v>
      </c>
      <c r="AB30">
        <f>BAWANA!AE30+BAWANA!AF30</f>
        <v>1.64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236.36</v>
      </c>
      <c r="E31">
        <f>BAWANA!AM31</f>
        <v>0</v>
      </c>
      <c r="F31">
        <f t="shared" si="4"/>
        <v>256</v>
      </c>
      <c r="G31">
        <f t="shared" si="5"/>
        <v>236.36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31</v>
      </c>
      <c r="M31">
        <f>TPDDL_EOD!AK31+TPDDL_EOD!AL31</f>
        <v>50</v>
      </c>
      <c r="N31">
        <f t="shared" si="0"/>
        <v>236.36</v>
      </c>
      <c r="O31" s="154">
        <f t="shared" si="1"/>
        <v>0</v>
      </c>
      <c r="P31">
        <v>99.62</v>
      </c>
      <c r="Q31">
        <v>49.92</v>
      </c>
      <c r="R31">
        <v>5.82</v>
      </c>
      <c r="S31">
        <v>31</v>
      </c>
      <c r="T31">
        <v>50</v>
      </c>
      <c r="U31" s="156">
        <f t="shared" si="2"/>
        <v>236.36</v>
      </c>
      <c r="V31" s="154">
        <f t="shared" si="3"/>
        <v>0</v>
      </c>
      <c r="Y31">
        <f>BAWANA!AW31+BAWANA!AX31</f>
        <v>32</v>
      </c>
      <c r="Z31">
        <f>BAWANA!BD31+BAWANA!BE31</f>
        <v>1.64</v>
      </c>
      <c r="AA31">
        <f>BAWANA!X31+BAWANA!Y31</f>
        <v>32</v>
      </c>
      <c r="AB31">
        <f>BAWANA!AE31+BAWANA!AF31</f>
        <v>1.64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236.36</v>
      </c>
      <c r="E32">
        <f>BAWANA!AM32</f>
        <v>0</v>
      </c>
      <c r="F32">
        <f t="shared" si="4"/>
        <v>256</v>
      </c>
      <c r="G32">
        <f t="shared" si="5"/>
        <v>236.36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31</v>
      </c>
      <c r="M32">
        <f>TPDDL_EOD!AK32+TPDDL_EOD!AL32</f>
        <v>50</v>
      </c>
      <c r="N32">
        <f t="shared" si="0"/>
        <v>236.36</v>
      </c>
      <c r="O32" s="154">
        <f t="shared" si="1"/>
        <v>0</v>
      </c>
      <c r="P32">
        <v>99.62</v>
      </c>
      <c r="Q32">
        <v>49.92</v>
      </c>
      <c r="R32">
        <v>5.82</v>
      </c>
      <c r="S32">
        <v>31</v>
      </c>
      <c r="T32">
        <v>50</v>
      </c>
      <c r="U32" s="156">
        <f t="shared" si="2"/>
        <v>236.36</v>
      </c>
      <c r="V32" s="154">
        <f t="shared" si="3"/>
        <v>0</v>
      </c>
      <c r="Y32">
        <f>BAWANA!AW32+BAWANA!AX32</f>
        <v>32</v>
      </c>
      <c r="Z32">
        <f>BAWANA!BD32+BAWANA!BE32</f>
        <v>1.64</v>
      </c>
      <c r="AA32">
        <f>BAWANA!X32+BAWANA!Y32</f>
        <v>32</v>
      </c>
      <c r="AB32">
        <f>BAWANA!AE32+BAWANA!AF32</f>
        <v>1.64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213.98</v>
      </c>
      <c r="E33">
        <f>BAWANA!AM33</f>
        <v>0</v>
      </c>
      <c r="F33">
        <f t="shared" si="4"/>
        <v>256</v>
      </c>
      <c r="G33">
        <f t="shared" si="5"/>
        <v>213.98</v>
      </c>
      <c r="H33" s="154"/>
      <c r="I33">
        <f>BRPL_EOD!AK33+BRPL_EOD!AL33</f>
        <v>75</v>
      </c>
      <c r="J33">
        <f>BYPL_EOD!AK33+BYPL_EOD!AL33</f>
        <v>49.92</v>
      </c>
      <c r="K33">
        <f>MES_EOD!AK33+MES_EOD!AL33</f>
        <v>5.82</v>
      </c>
      <c r="L33">
        <f>NDMC_EOD!AK33+NDMC_EOD!AL33</f>
        <v>31</v>
      </c>
      <c r="M33">
        <f>TPDDL_EOD!AK33+TPDDL_EOD!AL33</f>
        <v>52.24</v>
      </c>
      <c r="N33">
        <f t="shared" si="0"/>
        <v>213.98000000000002</v>
      </c>
      <c r="O33" s="154">
        <f t="shared" si="1"/>
        <v>0</v>
      </c>
      <c r="P33">
        <v>74.999999999999986</v>
      </c>
      <c r="Q33">
        <v>49.919999999999995</v>
      </c>
      <c r="R33">
        <v>5.8199999999999994</v>
      </c>
      <c r="S33">
        <v>30.999999999999996</v>
      </c>
      <c r="T33">
        <v>52.239999999999995</v>
      </c>
      <c r="U33" s="156">
        <f t="shared" si="2"/>
        <v>213.97999999999996</v>
      </c>
      <c r="V33" s="154">
        <f t="shared" si="3"/>
        <v>0</v>
      </c>
      <c r="Y33">
        <f>BAWANA!AW33+BAWANA!AX33</f>
        <v>32</v>
      </c>
      <c r="Z33">
        <f>BAWANA!BD33+BAWANA!BE33</f>
        <v>24.02</v>
      </c>
      <c r="AA33">
        <f>BAWANA!X33+BAWANA!Y33</f>
        <v>32</v>
      </c>
      <c r="AB33">
        <f>BAWANA!AE33+BAWANA!AF33</f>
        <v>24.02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213.98</v>
      </c>
      <c r="E34">
        <f>BAWANA!AM34</f>
        <v>0</v>
      </c>
      <c r="F34">
        <f t="shared" si="4"/>
        <v>256</v>
      </c>
      <c r="G34">
        <f t="shared" si="5"/>
        <v>213.98</v>
      </c>
      <c r="H34" s="154"/>
      <c r="I34">
        <f>BRPL_EOD!AK34+BRPL_EOD!AL34</f>
        <v>75</v>
      </c>
      <c r="J34">
        <f>BYPL_EOD!AK34+BYPL_EOD!AL34</f>
        <v>49.92</v>
      </c>
      <c r="K34">
        <f>MES_EOD!AK34+MES_EOD!AL34</f>
        <v>5.82</v>
      </c>
      <c r="L34">
        <f>NDMC_EOD!AK34+NDMC_EOD!AL34</f>
        <v>31</v>
      </c>
      <c r="M34">
        <f>TPDDL_EOD!AK34+TPDDL_EOD!AL34</f>
        <v>52.24</v>
      </c>
      <c r="N34">
        <f t="shared" si="0"/>
        <v>213.98000000000002</v>
      </c>
      <c r="O34" s="154">
        <f t="shared" si="1"/>
        <v>0</v>
      </c>
      <c r="P34">
        <v>74.999999999999986</v>
      </c>
      <c r="Q34">
        <v>49.919999999999995</v>
      </c>
      <c r="R34">
        <v>5.8199999999999994</v>
      </c>
      <c r="S34">
        <v>30.999999999999996</v>
      </c>
      <c r="T34">
        <v>52.239999999999995</v>
      </c>
      <c r="U34" s="156">
        <f t="shared" si="2"/>
        <v>213.97999999999996</v>
      </c>
      <c r="V34" s="154">
        <f t="shared" si="3"/>
        <v>0</v>
      </c>
      <c r="Y34">
        <f>BAWANA!AW34+BAWANA!AX34</f>
        <v>32</v>
      </c>
      <c r="Z34">
        <f>BAWANA!BD34+BAWANA!BE34</f>
        <v>24.02</v>
      </c>
      <c r="AA34">
        <f>BAWANA!X34+BAWANA!Y34</f>
        <v>32</v>
      </c>
      <c r="AB34">
        <f>BAWANA!AE34+BAWANA!AF34</f>
        <v>24.02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213.98</v>
      </c>
      <c r="E35">
        <f>BAWANA!AM35</f>
        <v>0</v>
      </c>
      <c r="F35">
        <f t="shared" si="4"/>
        <v>256</v>
      </c>
      <c r="G35">
        <f t="shared" si="5"/>
        <v>213.98</v>
      </c>
      <c r="H35" s="154"/>
      <c r="I35">
        <f>BRPL_EOD!AK35+BRPL_EOD!AL35</f>
        <v>75</v>
      </c>
      <c r="J35">
        <f>BYPL_EOD!AK35+BYPL_EOD!AL35</f>
        <v>49.92</v>
      </c>
      <c r="K35">
        <f>MES_EOD!AK35+MES_EOD!AL35</f>
        <v>5.82</v>
      </c>
      <c r="L35">
        <f>NDMC_EOD!AK35+NDMC_EOD!AL35</f>
        <v>31</v>
      </c>
      <c r="M35">
        <f>TPDDL_EOD!AK35+TPDDL_EOD!AL35</f>
        <v>52.24</v>
      </c>
      <c r="N35">
        <f t="shared" si="0"/>
        <v>213.98000000000002</v>
      </c>
      <c r="O35" s="154">
        <f t="shared" si="1"/>
        <v>0</v>
      </c>
      <c r="P35">
        <v>74.999999999999986</v>
      </c>
      <c r="Q35">
        <v>49.919999999999995</v>
      </c>
      <c r="R35">
        <v>5.8199999999999994</v>
      </c>
      <c r="S35">
        <v>30.999999999999996</v>
      </c>
      <c r="T35">
        <v>52.239999999999995</v>
      </c>
      <c r="U35" s="156">
        <f t="shared" si="2"/>
        <v>213.97999999999996</v>
      </c>
      <c r="V35" s="154">
        <f t="shared" si="3"/>
        <v>0</v>
      </c>
      <c r="Y35">
        <f>BAWANA!AW35+BAWANA!AX35</f>
        <v>32</v>
      </c>
      <c r="Z35">
        <f>BAWANA!BD35+BAWANA!BE35</f>
        <v>24.02</v>
      </c>
      <c r="AA35">
        <f>BAWANA!X35+BAWANA!Y35</f>
        <v>32</v>
      </c>
      <c r="AB35">
        <f>BAWANA!AE35+BAWANA!AF35</f>
        <v>24.02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213.98</v>
      </c>
      <c r="E36">
        <f>BAWANA!AM36</f>
        <v>0</v>
      </c>
      <c r="F36">
        <f t="shared" si="4"/>
        <v>256</v>
      </c>
      <c r="G36">
        <f t="shared" si="5"/>
        <v>213.98</v>
      </c>
      <c r="H36" s="154"/>
      <c r="I36">
        <f>BRPL_EOD!AK36+BRPL_EOD!AL36</f>
        <v>75</v>
      </c>
      <c r="J36">
        <f>BYPL_EOD!AK36+BYPL_EOD!AL36</f>
        <v>49.92</v>
      </c>
      <c r="K36">
        <f>MES_EOD!AK36+MES_EOD!AL36</f>
        <v>5.82</v>
      </c>
      <c r="L36">
        <f>NDMC_EOD!AK36+NDMC_EOD!AL36</f>
        <v>31</v>
      </c>
      <c r="M36">
        <f>TPDDL_EOD!AK36+TPDDL_EOD!AL36</f>
        <v>52.24</v>
      </c>
      <c r="N36">
        <f t="shared" si="0"/>
        <v>213.98000000000002</v>
      </c>
      <c r="O36" s="154">
        <f t="shared" si="1"/>
        <v>0</v>
      </c>
      <c r="P36">
        <v>74.999999999999986</v>
      </c>
      <c r="Q36">
        <v>49.919999999999995</v>
      </c>
      <c r="R36">
        <v>5.8199999999999994</v>
      </c>
      <c r="S36">
        <v>30.999999999999996</v>
      </c>
      <c r="T36">
        <v>52.239999999999995</v>
      </c>
      <c r="U36" s="156">
        <f t="shared" si="2"/>
        <v>213.97999999999996</v>
      </c>
      <c r="V36" s="154">
        <f t="shared" si="3"/>
        <v>0</v>
      </c>
      <c r="Y36">
        <f>BAWANA!AW36+BAWANA!AX36</f>
        <v>32</v>
      </c>
      <c r="Z36">
        <f>BAWANA!BD36+BAWANA!BE36</f>
        <v>24.02</v>
      </c>
      <c r="AA36">
        <f>BAWANA!X36+BAWANA!Y36</f>
        <v>32</v>
      </c>
      <c r="AB36">
        <f>BAWANA!AE36+BAWANA!AF36</f>
        <v>24.02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212.99</v>
      </c>
      <c r="E37">
        <f>BAWANA!AM37</f>
        <v>0</v>
      </c>
      <c r="F37">
        <f t="shared" si="4"/>
        <v>256</v>
      </c>
      <c r="G37">
        <f t="shared" si="5"/>
        <v>212.99</v>
      </c>
      <c r="H37" s="154"/>
      <c r="I37">
        <f>BRPL_EOD!AK37+BRPL_EOD!AL37</f>
        <v>77.87</v>
      </c>
      <c r="J37">
        <f>BYPL_EOD!AK37+BYPL_EOD!AL37</f>
        <v>43.89</v>
      </c>
      <c r="K37">
        <f>MES_EOD!AK37+MES_EOD!AL37</f>
        <v>5.82</v>
      </c>
      <c r="L37">
        <f>NDMC_EOD!AK37+NDMC_EOD!AL37</f>
        <v>31</v>
      </c>
      <c r="M37">
        <f>TPDDL_EOD!AK37+TPDDL_EOD!AL37</f>
        <v>54.4</v>
      </c>
      <c r="N37">
        <f t="shared" si="0"/>
        <v>212.98000000000002</v>
      </c>
      <c r="O37" s="154">
        <f t="shared" si="1"/>
        <v>9.9999999999909051E-3</v>
      </c>
      <c r="P37">
        <v>77.873656211850886</v>
      </c>
      <c r="Q37">
        <v>43.892060756878578</v>
      </c>
      <c r="R37">
        <v>5.820273265095314</v>
      </c>
      <c r="S37">
        <v>31.001455535731054</v>
      </c>
      <c r="T37">
        <v>54.402554230444167</v>
      </c>
      <c r="U37" s="156">
        <f t="shared" si="2"/>
        <v>212.98999999999998</v>
      </c>
      <c r="V37" s="154">
        <f t="shared" si="3"/>
        <v>0</v>
      </c>
      <c r="Y37">
        <f>BAWANA!AW37+BAWANA!AX37</f>
        <v>32</v>
      </c>
      <c r="Z37">
        <f>BAWANA!BD37+BAWANA!BE37</f>
        <v>25.01</v>
      </c>
      <c r="AA37">
        <f>BAWANA!X37+BAWANA!Y37</f>
        <v>32</v>
      </c>
      <c r="AB37">
        <f>BAWANA!AE37+BAWANA!AF37</f>
        <v>25.01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212.99</v>
      </c>
      <c r="E38">
        <f>BAWANA!AM38</f>
        <v>0</v>
      </c>
      <c r="F38">
        <f t="shared" si="4"/>
        <v>256</v>
      </c>
      <c r="G38">
        <f t="shared" si="5"/>
        <v>212.99</v>
      </c>
      <c r="H38" s="154"/>
      <c r="I38">
        <f>BRPL_EOD!AK38+BRPL_EOD!AL38</f>
        <v>77.87</v>
      </c>
      <c r="J38">
        <f>BYPL_EOD!AK38+BYPL_EOD!AL38</f>
        <v>43.89</v>
      </c>
      <c r="K38">
        <f>MES_EOD!AK38+MES_EOD!AL38</f>
        <v>5.82</v>
      </c>
      <c r="L38">
        <f>NDMC_EOD!AK38+NDMC_EOD!AL38</f>
        <v>31</v>
      </c>
      <c r="M38">
        <f>TPDDL_EOD!AK38+TPDDL_EOD!AL38</f>
        <v>54.4</v>
      </c>
      <c r="N38">
        <f t="shared" si="0"/>
        <v>212.98000000000002</v>
      </c>
      <c r="O38" s="154">
        <f t="shared" si="1"/>
        <v>9.9999999999909051E-3</v>
      </c>
      <c r="P38">
        <v>77.873656211850886</v>
      </c>
      <c r="Q38">
        <v>43.892060756878578</v>
      </c>
      <c r="R38">
        <v>5.820273265095314</v>
      </c>
      <c r="S38">
        <v>31.001455535731054</v>
      </c>
      <c r="T38">
        <v>54.402554230444167</v>
      </c>
      <c r="U38" s="156">
        <f t="shared" si="2"/>
        <v>212.98999999999998</v>
      </c>
      <c r="V38" s="154">
        <f t="shared" si="3"/>
        <v>0</v>
      </c>
      <c r="Y38">
        <f>BAWANA!AW38+BAWANA!AX38</f>
        <v>32</v>
      </c>
      <c r="Z38">
        <f>BAWANA!BD38+BAWANA!BE38</f>
        <v>25.01</v>
      </c>
      <c r="AA38">
        <f>BAWANA!X38+BAWANA!Y38</f>
        <v>32</v>
      </c>
      <c r="AB38">
        <f>BAWANA!AE38+BAWANA!AF38</f>
        <v>25.01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213.98</v>
      </c>
      <c r="E39">
        <f>BAWANA!AM39</f>
        <v>0</v>
      </c>
      <c r="F39">
        <f t="shared" si="4"/>
        <v>256</v>
      </c>
      <c r="G39">
        <f t="shared" si="5"/>
        <v>213.98</v>
      </c>
      <c r="H39" s="154"/>
      <c r="I39">
        <f>BRPL_EOD!AK39+BRPL_EOD!AL39</f>
        <v>75</v>
      </c>
      <c r="J39">
        <f>BYPL_EOD!AK39+BYPL_EOD!AL39</f>
        <v>49.92</v>
      </c>
      <c r="K39">
        <f>MES_EOD!AK39+MES_EOD!AL39</f>
        <v>5.82</v>
      </c>
      <c r="L39">
        <f>NDMC_EOD!AK39+NDMC_EOD!AL39</f>
        <v>31</v>
      </c>
      <c r="M39">
        <f>TPDDL_EOD!AK39+TPDDL_EOD!AL39</f>
        <v>52.24</v>
      </c>
      <c r="N39">
        <f t="shared" si="0"/>
        <v>213.98000000000002</v>
      </c>
      <c r="O39" s="154">
        <f t="shared" si="1"/>
        <v>0</v>
      </c>
      <c r="P39">
        <v>74.999999999999986</v>
      </c>
      <c r="Q39">
        <v>49.919999999999995</v>
      </c>
      <c r="R39">
        <v>5.8199999999999994</v>
      </c>
      <c r="S39">
        <v>30.999999999999996</v>
      </c>
      <c r="T39">
        <v>52.239999999999995</v>
      </c>
      <c r="U39" s="156">
        <f t="shared" si="2"/>
        <v>213.97999999999996</v>
      </c>
      <c r="V39" s="154">
        <f t="shared" si="3"/>
        <v>0</v>
      </c>
      <c r="Y39">
        <f>BAWANA!AW39+BAWANA!AX39</f>
        <v>32</v>
      </c>
      <c r="Z39">
        <f>BAWANA!BD39+BAWANA!BE39</f>
        <v>24.02</v>
      </c>
      <c r="AA39">
        <f>BAWANA!X39+BAWANA!Y39</f>
        <v>32</v>
      </c>
      <c r="AB39">
        <f>BAWANA!AE39+BAWANA!AF39</f>
        <v>24.02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213.98</v>
      </c>
      <c r="E40">
        <f>BAWANA!AM40</f>
        <v>0</v>
      </c>
      <c r="F40">
        <f t="shared" si="4"/>
        <v>256</v>
      </c>
      <c r="G40">
        <f t="shared" si="5"/>
        <v>213.98</v>
      </c>
      <c r="H40" s="154"/>
      <c r="I40">
        <f>BRPL_EOD!AK40+BRPL_EOD!AL40</f>
        <v>75</v>
      </c>
      <c r="J40">
        <f>BYPL_EOD!AK40+BYPL_EOD!AL40</f>
        <v>49.92</v>
      </c>
      <c r="K40">
        <f>MES_EOD!AK40+MES_EOD!AL40</f>
        <v>5.82</v>
      </c>
      <c r="L40">
        <f>NDMC_EOD!AK40+NDMC_EOD!AL40</f>
        <v>31</v>
      </c>
      <c r="M40">
        <f>TPDDL_EOD!AK40+TPDDL_EOD!AL40</f>
        <v>52.24</v>
      </c>
      <c r="N40">
        <f t="shared" si="0"/>
        <v>213.98000000000002</v>
      </c>
      <c r="O40" s="154">
        <f t="shared" si="1"/>
        <v>0</v>
      </c>
      <c r="P40">
        <v>74.999999999999986</v>
      </c>
      <c r="Q40">
        <v>49.919999999999995</v>
      </c>
      <c r="R40">
        <v>5.8199999999999994</v>
      </c>
      <c r="S40">
        <v>30.999999999999996</v>
      </c>
      <c r="T40">
        <v>52.239999999999995</v>
      </c>
      <c r="U40" s="156">
        <f t="shared" si="2"/>
        <v>213.97999999999996</v>
      </c>
      <c r="V40" s="154">
        <f t="shared" si="3"/>
        <v>0</v>
      </c>
      <c r="Y40">
        <f>BAWANA!AW40+BAWANA!AX40</f>
        <v>32</v>
      </c>
      <c r="Z40">
        <f>BAWANA!BD40+BAWANA!BE40</f>
        <v>24.02</v>
      </c>
      <c r="AA40">
        <f>BAWANA!X40+BAWANA!Y40</f>
        <v>32</v>
      </c>
      <c r="AB40">
        <f>BAWANA!AE40+BAWANA!AF40</f>
        <v>24.02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213.98</v>
      </c>
      <c r="E41">
        <f>BAWANA!AM41</f>
        <v>0</v>
      </c>
      <c r="F41">
        <f t="shared" si="4"/>
        <v>256</v>
      </c>
      <c r="G41">
        <f t="shared" si="5"/>
        <v>213.98</v>
      </c>
      <c r="H41" s="154"/>
      <c r="I41">
        <f>BRPL_EOD!AK41+BRPL_EOD!AL41</f>
        <v>75</v>
      </c>
      <c r="J41">
        <f>BYPL_EOD!AK41+BYPL_EOD!AL41</f>
        <v>49.92</v>
      </c>
      <c r="K41">
        <f>MES_EOD!AK41+MES_EOD!AL41</f>
        <v>5.82</v>
      </c>
      <c r="L41">
        <f>NDMC_EOD!AK41+NDMC_EOD!AL41</f>
        <v>31</v>
      </c>
      <c r="M41">
        <f>TPDDL_EOD!AK41+TPDDL_EOD!AL41</f>
        <v>52.24</v>
      </c>
      <c r="N41">
        <f t="shared" si="0"/>
        <v>213.98000000000002</v>
      </c>
      <c r="O41" s="154">
        <f t="shared" si="1"/>
        <v>0</v>
      </c>
      <c r="P41">
        <v>74.999999999999986</v>
      </c>
      <c r="Q41">
        <v>49.919999999999995</v>
      </c>
      <c r="R41">
        <v>5.8199999999999994</v>
      </c>
      <c r="S41">
        <v>30.999999999999996</v>
      </c>
      <c r="T41">
        <v>52.239999999999995</v>
      </c>
      <c r="U41" s="156">
        <f t="shared" si="2"/>
        <v>213.97999999999996</v>
      </c>
      <c r="V41" s="154">
        <f t="shared" si="3"/>
        <v>0</v>
      </c>
      <c r="Y41">
        <f>BAWANA!AW41+BAWANA!AX41</f>
        <v>32</v>
      </c>
      <c r="Z41">
        <f>BAWANA!BD41+BAWANA!BE41</f>
        <v>24.02</v>
      </c>
      <c r="AA41">
        <f>BAWANA!X41+BAWANA!Y41</f>
        <v>32</v>
      </c>
      <c r="AB41">
        <f>BAWANA!AE41+BAWANA!AF41</f>
        <v>24.02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213.98</v>
      </c>
      <c r="E42">
        <f>BAWANA!AM42</f>
        <v>0</v>
      </c>
      <c r="F42">
        <f t="shared" si="4"/>
        <v>256</v>
      </c>
      <c r="G42">
        <f t="shared" si="5"/>
        <v>213.98</v>
      </c>
      <c r="H42" s="154"/>
      <c r="I42">
        <f>BRPL_EOD!AK42+BRPL_EOD!AL42</f>
        <v>75</v>
      </c>
      <c r="J42">
        <f>BYPL_EOD!AK42+BYPL_EOD!AL42</f>
        <v>49.92</v>
      </c>
      <c r="K42">
        <f>MES_EOD!AK42+MES_EOD!AL42</f>
        <v>5.82</v>
      </c>
      <c r="L42">
        <f>NDMC_EOD!AK42+NDMC_EOD!AL42</f>
        <v>31</v>
      </c>
      <c r="M42">
        <f>TPDDL_EOD!AK42+TPDDL_EOD!AL42</f>
        <v>52.24</v>
      </c>
      <c r="N42">
        <f t="shared" si="0"/>
        <v>213.98000000000002</v>
      </c>
      <c r="O42" s="154">
        <f t="shared" si="1"/>
        <v>0</v>
      </c>
      <c r="P42">
        <v>74.999999999999986</v>
      </c>
      <c r="Q42">
        <v>49.919999999999995</v>
      </c>
      <c r="R42">
        <v>5.8199999999999994</v>
      </c>
      <c r="S42">
        <v>30.999999999999996</v>
      </c>
      <c r="T42">
        <v>52.239999999999995</v>
      </c>
      <c r="U42" s="156">
        <f t="shared" si="2"/>
        <v>213.97999999999996</v>
      </c>
      <c r="V42" s="154">
        <f t="shared" si="3"/>
        <v>0</v>
      </c>
      <c r="Y42">
        <f>BAWANA!AW42+BAWANA!AX42</f>
        <v>32</v>
      </c>
      <c r="Z42">
        <f>BAWANA!BD42+BAWANA!BE42</f>
        <v>24.02</v>
      </c>
      <c r="AA42">
        <f>BAWANA!X42+BAWANA!Y42</f>
        <v>32</v>
      </c>
      <c r="AB42">
        <f>BAWANA!AE42+BAWANA!AF42</f>
        <v>24.02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213.98</v>
      </c>
      <c r="E43">
        <f>BAWANA!AM43</f>
        <v>0</v>
      </c>
      <c r="F43">
        <f t="shared" si="4"/>
        <v>256</v>
      </c>
      <c r="G43">
        <f t="shared" si="5"/>
        <v>213.98</v>
      </c>
      <c r="H43" s="154"/>
      <c r="I43">
        <f>BRPL_EOD!AK43+BRPL_EOD!AL43</f>
        <v>75</v>
      </c>
      <c r="J43">
        <f>BYPL_EOD!AK43+BYPL_EOD!AL43</f>
        <v>49.92</v>
      </c>
      <c r="K43">
        <f>MES_EOD!AK43+MES_EOD!AL43</f>
        <v>5.82</v>
      </c>
      <c r="L43">
        <f>NDMC_EOD!AK43+NDMC_EOD!AL43</f>
        <v>31</v>
      </c>
      <c r="M43">
        <f>TPDDL_EOD!AK43+TPDDL_EOD!AL43</f>
        <v>52.24</v>
      </c>
      <c r="N43">
        <f t="shared" si="0"/>
        <v>213.98000000000002</v>
      </c>
      <c r="O43" s="154">
        <f t="shared" si="1"/>
        <v>0</v>
      </c>
      <c r="P43">
        <v>74.999999999999986</v>
      </c>
      <c r="Q43">
        <v>49.919999999999995</v>
      </c>
      <c r="R43">
        <v>5.8199999999999994</v>
      </c>
      <c r="S43">
        <v>30.999999999999996</v>
      </c>
      <c r="T43">
        <v>52.239999999999995</v>
      </c>
      <c r="U43" s="156">
        <f t="shared" si="2"/>
        <v>213.97999999999996</v>
      </c>
      <c r="V43" s="154">
        <f t="shared" si="3"/>
        <v>0</v>
      </c>
      <c r="Y43">
        <f>BAWANA!AW43+BAWANA!AX43</f>
        <v>32</v>
      </c>
      <c r="Z43">
        <f>BAWANA!BD43+BAWANA!BE43</f>
        <v>24.02</v>
      </c>
      <c r="AA43">
        <f>BAWANA!X43+BAWANA!Y43</f>
        <v>32</v>
      </c>
      <c r="AB43">
        <f>BAWANA!AE43+BAWANA!AF43</f>
        <v>24.02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213.98</v>
      </c>
      <c r="E44">
        <f>BAWANA!AM44</f>
        <v>0</v>
      </c>
      <c r="F44">
        <f t="shared" si="4"/>
        <v>256</v>
      </c>
      <c r="G44">
        <f t="shared" si="5"/>
        <v>213.98</v>
      </c>
      <c r="H44" s="154"/>
      <c r="I44">
        <f>BRPL_EOD!AK44+BRPL_EOD!AL44</f>
        <v>75</v>
      </c>
      <c r="J44">
        <f>BYPL_EOD!AK44+BYPL_EOD!AL44</f>
        <v>49.92</v>
      </c>
      <c r="K44">
        <f>MES_EOD!AK44+MES_EOD!AL44</f>
        <v>5.82</v>
      </c>
      <c r="L44">
        <f>NDMC_EOD!AK44+NDMC_EOD!AL44</f>
        <v>31</v>
      </c>
      <c r="M44">
        <f>TPDDL_EOD!AK44+TPDDL_EOD!AL44</f>
        <v>52.24</v>
      </c>
      <c r="N44">
        <f t="shared" si="0"/>
        <v>213.98000000000002</v>
      </c>
      <c r="O44" s="154">
        <f t="shared" si="1"/>
        <v>0</v>
      </c>
      <c r="P44">
        <v>74.999999999999986</v>
      </c>
      <c r="Q44">
        <v>49.919999999999995</v>
      </c>
      <c r="R44">
        <v>5.8199999999999994</v>
      </c>
      <c r="S44">
        <v>30.999999999999996</v>
      </c>
      <c r="T44">
        <v>52.239999999999995</v>
      </c>
      <c r="U44" s="156">
        <f t="shared" si="2"/>
        <v>213.97999999999996</v>
      </c>
      <c r="V44" s="154">
        <f t="shared" si="3"/>
        <v>0</v>
      </c>
      <c r="Y44">
        <f>BAWANA!AW44+BAWANA!AX44</f>
        <v>32</v>
      </c>
      <c r="Z44">
        <f>BAWANA!BD44+BAWANA!BE44</f>
        <v>24.02</v>
      </c>
      <c r="AA44">
        <f>BAWANA!X44+BAWANA!Y44</f>
        <v>32</v>
      </c>
      <c r="AB44">
        <f>BAWANA!AE44+BAWANA!AF44</f>
        <v>24.02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236.36</v>
      </c>
      <c r="E45">
        <f>BAWANA!AM45</f>
        <v>0</v>
      </c>
      <c r="F45">
        <f t="shared" si="4"/>
        <v>256</v>
      </c>
      <c r="G45">
        <f t="shared" si="5"/>
        <v>236.36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5.82</v>
      </c>
      <c r="L45">
        <f>NDMC_EOD!AK45+NDMC_EOD!AL45</f>
        <v>31</v>
      </c>
      <c r="M45">
        <f>TPDDL_EOD!AK45+TPDDL_EOD!AL45</f>
        <v>50</v>
      </c>
      <c r="N45">
        <f t="shared" si="0"/>
        <v>236.36</v>
      </c>
      <c r="O45" s="154">
        <f t="shared" si="1"/>
        <v>0</v>
      </c>
      <c r="P45">
        <v>99.62</v>
      </c>
      <c r="Q45">
        <v>49.92</v>
      </c>
      <c r="R45">
        <v>5.82</v>
      </c>
      <c r="S45">
        <v>31</v>
      </c>
      <c r="T45">
        <v>50</v>
      </c>
      <c r="U45" s="156">
        <f t="shared" si="2"/>
        <v>236.36</v>
      </c>
      <c r="V45" s="154">
        <f t="shared" si="3"/>
        <v>0</v>
      </c>
      <c r="Y45">
        <f>BAWANA!AW45+BAWANA!AX45</f>
        <v>32</v>
      </c>
      <c r="Z45">
        <f>BAWANA!BD45+BAWANA!BE45</f>
        <v>1.64</v>
      </c>
      <c r="AA45">
        <f>BAWANA!X45+BAWANA!Y45</f>
        <v>32</v>
      </c>
      <c r="AB45">
        <f>BAWANA!AE45+BAWANA!AF45</f>
        <v>1.64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236.36</v>
      </c>
      <c r="E46">
        <f>BAWANA!AM46</f>
        <v>0</v>
      </c>
      <c r="F46">
        <f t="shared" si="4"/>
        <v>256</v>
      </c>
      <c r="G46">
        <f t="shared" si="5"/>
        <v>236.36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5.82</v>
      </c>
      <c r="L46">
        <f>NDMC_EOD!AK46+NDMC_EOD!AL46</f>
        <v>31</v>
      </c>
      <c r="M46">
        <f>TPDDL_EOD!AK46+TPDDL_EOD!AL46</f>
        <v>50</v>
      </c>
      <c r="N46">
        <f t="shared" si="0"/>
        <v>236.36</v>
      </c>
      <c r="O46" s="154">
        <f t="shared" si="1"/>
        <v>0</v>
      </c>
      <c r="P46">
        <v>99.62</v>
      </c>
      <c r="Q46">
        <v>49.92</v>
      </c>
      <c r="R46">
        <v>5.82</v>
      </c>
      <c r="S46">
        <v>31</v>
      </c>
      <c r="T46">
        <v>50</v>
      </c>
      <c r="U46" s="156">
        <f t="shared" si="2"/>
        <v>236.36</v>
      </c>
      <c r="V46" s="154">
        <f t="shared" si="3"/>
        <v>0</v>
      </c>
      <c r="Y46">
        <f>BAWANA!AW46+BAWANA!AX46</f>
        <v>32</v>
      </c>
      <c r="Z46">
        <f>BAWANA!BD46+BAWANA!BE46</f>
        <v>1.64</v>
      </c>
      <c r="AA46">
        <f>BAWANA!X46+BAWANA!Y46</f>
        <v>32</v>
      </c>
      <c r="AB46">
        <f>BAWANA!AE46+BAWANA!AF46</f>
        <v>1.64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236.36</v>
      </c>
      <c r="E47">
        <f>BAWANA!AM47</f>
        <v>0</v>
      </c>
      <c r="F47">
        <f t="shared" si="4"/>
        <v>256</v>
      </c>
      <c r="G47">
        <f t="shared" si="5"/>
        <v>236.36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5.82</v>
      </c>
      <c r="L47">
        <f>NDMC_EOD!AK47+NDMC_EOD!AL47</f>
        <v>31</v>
      </c>
      <c r="M47">
        <f>TPDDL_EOD!AK47+TPDDL_EOD!AL47</f>
        <v>50</v>
      </c>
      <c r="N47">
        <f t="shared" si="0"/>
        <v>236.36</v>
      </c>
      <c r="O47" s="154">
        <f t="shared" si="1"/>
        <v>0</v>
      </c>
      <c r="P47">
        <v>99.62</v>
      </c>
      <c r="Q47">
        <v>49.92</v>
      </c>
      <c r="R47">
        <v>5.82</v>
      </c>
      <c r="S47">
        <v>31</v>
      </c>
      <c r="T47">
        <v>50</v>
      </c>
      <c r="U47" s="156">
        <f t="shared" si="2"/>
        <v>236.36</v>
      </c>
      <c r="V47" s="154">
        <f t="shared" si="3"/>
        <v>0</v>
      </c>
      <c r="Y47">
        <f>BAWANA!AW47+BAWANA!AX47</f>
        <v>32</v>
      </c>
      <c r="Z47">
        <f>BAWANA!BD47+BAWANA!BE47</f>
        <v>1.64</v>
      </c>
      <c r="AA47">
        <f>BAWANA!X47+BAWANA!Y47</f>
        <v>32</v>
      </c>
      <c r="AB47">
        <f>BAWANA!AE47+BAWANA!AF47</f>
        <v>1.64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236.36</v>
      </c>
      <c r="E48">
        <f>BAWANA!AM48</f>
        <v>0</v>
      </c>
      <c r="F48">
        <f t="shared" si="4"/>
        <v>256</v>
      </c>
      <c r="G48">
        <f t="shared" si="5"/>
        <v>236.36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5.82</v>
      </c>
      <c r="L48">
        <f>NDMC_EOD!AK48+NDMC_EOD!AL48</f>
        <v>31</v>
      </c>
      <c r="M48">
        <f>TPDDL_EOD!AK48+TPDDL_EOD!AL48</f>
        <v>50</v>
      </c>
      <c r="N48">
        <f t="shared" si="0"/>
        <v>236.36</v>
      </c>
      <c r="O48" s="154">
        <f t="shared" si="1"/>
        <v>0</v>
      </c>
      <c r="P48">
        <v>99.62</v>
      </c>
      <c r="Q48">
        <v>49.92</v>
      </c>
      <c r="R48">
        <v>5.82</v>
      </c>
      <c r="S48">
        <v>31</v>
      </c>
      <c r="T48">
        <v>50</v>
      </c>
      <c r="U48" s="156">
        <f t="shared" si="2"/>
        <v>236.36</v>
      </c>
      <c r="V48" s="154">
        <f t="shared" si="3"/>
        <v>0</v>
      </c>
      <c r="Y48">
        <f>BAWANA!AW48+BAWANA!AX48</f>
        <v>32</v>
      </c>
      <c r="Z48">
        <f>BAWANA!BD48+BAWANA!BE48</f>
        <v>1.64</v>
      </c>
      <c r="AA48">
        <f>BAWANA!X48+BAWANA!Y48</f>
        <v>32</v>
      </c>
      <c r="AB48">
        <f>BAWANA!AE48+BAWANA!AF48</f>
        <v>1.64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236.36</v>
      </c>
      <c r="E49">
        <f>BAWANA!AM49</f>
        <v>0</v>
      </c>
      <c r="F49">
        <f t="shared" si="4"/>
        <v>256</v>
      </c>
      <c r="G49">
        <f t="shared" si="5"/>
        <v>236.36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31</v>
      </c>
      <c r="M49">
        <f>TPDDL_EOD!AK49+TPDDL_EOD!AL49</f>
        <v>50</v>
      </c>
      <c r="N49">
        <f t="shared" si="0"/>
        <v>236.36</v>
      </c>
      <c r="O49" s="154">
        <f t="shared" si="1"/>
        <v>0</v>
      </c>
      <c r="P49">
        <v>99.62</v>
      </c>
      <c r="Q49">
        <v>49.92</v>
      </c>
      <c r="R49">
        <v>5.82</v>
      </c>
      <c r="S49">
        <v>31</v>
      </c>
      <c r="T49">
        <v>50</v>
      </c>
      <c r="U49" s="156">
        <f t="shared" si="2"/>
        <v>236.36</v>
      </c>
      <c r="V49" s="154">
        <f t="shared" si="3"/>
        <v>0</v>
      </c>
      <c r="Y49">
        <f>BAWANA!AW49+BAWANA!AX49</f>
        <v>32</v>
      </c>
      <c r="Z49">
        <f>BAWANA!BD49+BAWANA!BE49</f>
        <v>1.64</v>
      </c>
      <c r="AA49">
        <f>BAWANA!X49+BAWANA!Y49</f>
        <v>32</v>
      </c>
      <c r="AB49">
        <f>BAWANA!AE49+BAWANA!AF49</f>
        <v>1.64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236.36</v>
      </c>
      <c r="E50">
        <f>BAWANA!AM50</f>
        <v>0</v>
      </c>
      <c r="F50">
        <f t="shared" si="4"/>
        <v>256</v>
      </c>
      <c r="G50">
        <f t="shared" si="5"/>
        <v>236.36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31</v>
      </c>
      <c r="M50">
        <f>TPDDL_EOD!AK50+TPDDL_EOD!AL50</f>
        <v>50</v>
      </c>
      <c r="N50">
        <f t="shared" si="0"/>
        <v>236.36</v>
      </c>
      <c r="O50" s="154">
        <f t="shared" si="1"/>
        <v>0</v>
      </c>
      <c r="P50">
        <v>99.62</v>
      </c>
      <c r="Q50">
        <v>49.92</v>
      </c>
      <c r="R50">
        <v>5.82</v>
      </c>
      <c r="S50">
        <v>31</v>
      </c>
      <c r="T50">
        <v>50</v>
      </c>
      <c r="U50" s="156">
        <f t="shared" si="2"/>
        <v>236.36</v>
      </c>
      <c r="V50" s="154">
        <f t="shared" si="3"/>
        <v>0</v>
      </c>
      <c r="Y50">
        <f>BAWANA!AW50+BAWANA!AX50</f>
        <v>32</v>
      </c>
      <c r="Z50">
        <f>BAWANA!BD50+BAWANA!BE50</f>
        <v>1.64</v>
      </c>
      <c r="AA50">
        <f>BAWANA!X50+BAWANA!Y50</f>
        <v>32</v>
      </c>
      <c r="AB50">
        <f>BAWANA!AE50+BAWANA!AF50</f>
        <v>1.64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236.36</v>
      </c>
      <c r="E51">
        <f>BAWANA!AM51</f>
        <v>0</v>
      </c>
      <c r="F51">
        <f t="shared" si="4"/>
        <v>256</v>
      </c>
      <c r="G51">
        <f t="shared" si="5"/>
        <v>236.36</v>
      </c>
      <c r="H51" s="154"/>
      <c r="I51">
        <f>BRPL_EOD!AK51+BRPL_EOD!AL51</f>
        <v>99.62</v>
      </c>
      <c r="J51">
        <f>BYPL_EOD!AK51+BYPL_EOD!AL51</f>
        <v>49.92</v>
      </c>
      <c r="K51">
        <f>MES_EOD!AK51+MES_EOD!AL51</f>
        <v>5.82</v>
      </c>
      <c r="L51">
        <f>NDMC_EOD!AK51+NDMC_EOD!AL51</f>
        <v>31</v>
      </c>
      <c r="M51">
        <f>TPDDL_EOD!AK51+TPDDL_EOD!AL51</f>
        <v>50</v>
      </c>
      <c r="N51">
        <f t="shared" si="0"/>
        <v>236.36</v>
      </c>
      <c r="O51" s="154">
        <f t="shared" si="1"/>
        <v>0</v>
      </c>
      <c r="P51">
        <v>99.62</v>
      </c>
      <c r="Q51">
        <v>49.92</v>
      </c>
      <c r="R51">
        <v>5.82</v>
      </c>
      <c r="S51">
        <v>31</v>
      </c>
      <c r="T51">
        <v>50</v>
      </c>
      <c r="U51" s="156">
        <f t="shared" si="2"/>
        <v>236.36</v>
      </c>
      <c r="V51" s="154">
        <f t="shared" si="3"/>
        <v>0</v>
      </c>
      <c r="Y51">
        <f>BAWANA!AW51+BAWANA!AX51</f>
        <v>32</v>
      </c>
      <c r="Z51">
        <f>BAWANA!BD51+BAWANA!BE51</f>
        <v>1.64</v>
      </c>
      <c r="AA51">
        <f>BAWANA!X51+BAWANA!Y51</f>
        <v>32</v>
      </c>
      <c r="AB51">
        <f>BAWANA!AE51+BAWANA!AF51</f>
        <v>1.64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236.36</v>
      </c>
      <c r="E52">
        <f>BAWANA!AM52</f>
        <v>0</v>
      </c>
      <c r="F52">
        <f t="shared" si="4"/>
        <v>256</v>
      </c>
      <c r="G52">
        <f t="shared" si="5"/>
        <v>236.36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5.82</v>
      </c>
      <c r="L52">
        <f>NDMC_EOD!AK52+NDMC_EOD!AL52</f>
        <v>31</v>
      </c>
      <c r="M52">
        <f>TPDDL_EOD!AK52+TPDDL_EOD!AL52</f>
        <v>50</v>
      </c>
      <c r="N52">
        <f t="shared" si="0"/>
        <v>236.36</v>
      </c>
      <c r="O52" s="154">
        <f t="shared" si="1"/>
        <v>0</v>
      </c>
      <c r="P52">
        <v>99.62</v>
      </c>
      <c r="Q52">
        <v>49.92</v>
      </c>
      <c r="R52">
        <v>5.82</v>
      </c>
      <c r="S52">
        <v>31</v>
      </c>
      <c r="T52">
        <v>50</v>
      </c>
      <c r="U52" s="156">
        <f t="shared" si="2"/>
        <v>236.36</v>
      </c>
      <c r="V52" s="154">
        <f t="shared" si="3"/>
        <v>0</v>
      </c>
      <c r="Y52">
        <f>BAWANA!AW52+BAWANA!AX52</f>
        <v>32</v>
      </c>
      <c r="Z52">
        <f>BAWANA!BD52+BAWANA!BE52</f>
        <v>1.64</v>
      </c>
      <c r="AA52">
        <f>BAWANA!X52+BAWANA!Y52</f>
        <v>32</v>
      </c>
      <c r="AB52">
        <f>BAWANA!AE52+BAWANA!AF52</f>
        <v>1.64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236.36</v>
      </c>
      <c r="E53">
        <f>BAWANA!AM53</f>
        <v>0</v>
      </c>
      <c r="F53">
        <f t="shared" si="4"/>
        <v>256</v>
      </c>
      <c r="G53">
        <f t="shared" si="5"/>
        <v>236.36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5.82</v>
      </c>
      <c r="L53">
        <f>NDMC_EOD!AK53+NDMC_EOD!AL53</f>
        <v>31</v>
      </c>
      <c r="M53">
        <f>TPDDL_EOD!AK53+TPDDL_EOD!AL53</f>
        <v>50</v>
      </c>
      <c r="N53">
        <f t="shared" si="0"/>
        <v>236.36</v>
      </c>
      <c r="O53" s="154">
        <f t="shared" si="1"/>
        <v>0</v>
      </c>
      <c r="P53">
        <v>99.62</v>
      </c>
      <c r="Q53">
        <v>49.92</v>
      </c>
      <c r="R53">
        <v>5.82</v>
      </c>
      <c r="S53">
        <v>31</v>
      </c>
      <c r="T53">
        <v>50</v>
      </c>
      <c r="U53" s="156">
        <f t="shared" si="2"/>
        <v>236.36</v>
      </c>
      <c r="V53" s="154">
        <f t="shared" si="3"/>
        <v>0</v>
      </c>
      <c r="Y53">
        <f>BAWANA!AW53+BAWANA!AX53</f>
        <v>32</v>
      </c>
      <c r="Z53">
        <f>BAWANA!BD53+BAWANA!BE53</f>
        <v>1.64</v>
      </c>
      <c r="AA53">
        <f>BAWANA!X53+BAWANA!Y53</f>
        <v>32</v>
      </c>
      <c r="AB53">
        <f>BAWANA!AE53+BAWANA!AF53</f>
        <v>1.64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236.36</v>
      </c>
      <c r="E54">
        <f>BAWANA!AM54</f>
        <v>0</v>
      </c>
      <c r="F54">
        <f t="shared" si="4"/>
        <v>256</v>
      </c>
      <c r="G54">
        <f t="shared" si="5"/>
        <v>236.36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5.82</v>
      </c>
      <c r="L54">
        <f>NDMC_EOD!AK54+NDMC_EOD!AL54</f>
        <v>31</v>
      </c>
      <c r="M54">
        <f>TPDDL_EOD!AK54+TPDDL_EOD!AL54</f>
        <v>50</v>
      </c>
      <c r="N54">
        <f t="shared" si="0"/>
        <v>236.36</v>
      </c>
      <c r="O54" s="154">
        <f t="shared" si="1"/>
        <v>0</v>
      </c>
      <c r="P54">
        <v>99.62</v>
      </c>
      <c r="Q54">
        <v>49.92</v>
      </c>
      <c r="R54">
        <v>5.82</v>
      </c>
      <c r="S54">
        <v>31</v>
      </c>
      <c r="T54">
        <v>50</v>
      </c>
      <c r="U54" s="156">
        <f t="shared" si="2"/>
        <v>236.36</v>
      </c>
      <c r="V54" s="154">
        <f t="shared" si="3"/>
        <v>0</v>
      </c>
      <c r="Y54">
        <f>BAWANA!AW54+BAWANA!AX54</f>
        <v>32</v>
      </c>
      <c r="Z54">
        <f>BAWANA!BD54+BAWANA!BE54</f>
        <v>1.64</v>
      </c>
      <c r="AA54">
        <f>BAWANA!X54+BAWANA!Y54</f>
        <v>32</v>
      </c>
      <c r="AB54">
        <f>BAWANA!AE54+BAWANA!AF54</f>
        <v>1.64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236.36</v>
      </c>
      <c r="E55">
        <f>BAWANA!AM55</f>
        <v>0</v>
      </c>
      <c r="F55">
        <f t="shared" si="4"/>
        <v>256</v>
      </c>
      <c r="G55">
        <f t="shared" si="5"/>
        <v>236.36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5.82</v>
      </c>
      <c r="L55">
        <f>NDMC_EOD!AK55+NDMC_EOD!AL55</f>
        <v>31</v>
      </c>
      <c r="M55">
        <f>TPDDL_EOD!AK55+TPDDL_EOD!AL55</f>
        <v>50</v>
      </c>
      <c r="N55">
        <f t="shared" si="0"/>
        <v>236.36</v>
      </c>
      <c r="O55" s="154">
        <f t="shared" si="1"/>
        <v>0</v>
      </c>
      <c r="P55">
        <v>99.62</v>
      </c>
      <c r="Q55">
        <v>49.92</v>
      </c>
      <c r="R55">
        <v>5.82</v>
      </c>
      <c r="S55">
        <v>31</v>
      </c>
      <c r="T55">
        <v>50</v>
      </c>
      <c r="U55" s="156">
        <f t="shared" si="2"/>
        <v>236.36</v>
      </c>
      <c r="V55" s="154">
        <f t="shared" si="3"/>
        <v>0</v>
      </c>
      <c r="Y55">
        <f>BAWANA!AW55+BAWANA!AX55</f>
        <v>32</v>
      </c>
      <c r="Z55">
        <f>BAWANA!BD55+BAWANA!BE55</f>
        <v>1.64</v>
      </c>
      <c r="AA55">
        <f>BAWANA!X55+BAWANA!Y55</f>
        <v>32</v>
      </c>
      <c r="AB55">
        <f>BAWANA!AE55+BAWANA!AF55</f>
        <v>1.64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236.36</v>
      </c>
      <c r="E56">
        <f>BAWANA!AM56</f>
        <v>0</v>
      </c>
      <c r="F56">
        <f t="shared" si="4"/>
        <v>256</v>
      </c>
      <c r="G56">
        <f t="shared" si="5"/>
        <v>236.36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5.82</v>
      </c>
      <c r="L56">
        <f>NDMC_EOD!AK56+NDMC_EOD!AL56</f>
        <v>31</v>
      </c>
      <c r="M56">
        <f>TPDDL_EOD!AK56+TPDDL_EOD!AL56</f>
        <v>50</v>
      </c>
      <c r="N56">
        <f t="shared" si="0"/>
        <v>236.36</v>
      </c>
      <c r="O56" s="154">
        <f t="shared" si="1"/>
        <v>0</v>
      </c>
      <c r="P56">
        <v>99.62</v>
      </c>
      <c r="Q56">
        <v>49.92</v>
      </c>
      <c r="R56">
        <v>5.82</v>
      </c>
      <c r="S56">
        <v>31</v>
      </c>
      <c r="T56">
        <v>50</v>
      </c>
      <c r="U56" s="156">
        <f t="shared" si="2"/>
        <v>236.36</v>
      </c>
      <c r="V56" s="154">
        <f t="shared" si="3"/>
        <v>0</v>
      </c>
      <c r="Y56">
        <f>BAWANA!AW56+BAWANA!AX56</f>
        <v>32</v>
      </c>
      <c r="Z56">
        <f>BAWANA!BD56+BAWANA!BE56</f>
        <v>1.64</v>
      </c>
      <c r="AA56">
        <f>BAWANA!X56+BAWANA!Y56</f>
        <v>32</v>
      </c>
      <c r="AB56">
        <f>BAWANA!AE56+BAWANA!AF56</f>
        <v>1.64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236.36</v>
      </c>
      <c r="E57">
        <f>BAWANA!AM57</f>
        <v>0</v>
      </c>
      <c r="F57">
        <f t="shared" si="4"/>
        <v>256</v>
      </c>
      <c r="G57">
        <f t="shared" si="5"/>
        <v>236.36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5.82</v>
      </c>
      <c r="L57">
        <f>NDMC_EOD!AK57+NDMC_EOD!AL57</f>
        <v>31</v>
      </c>
      <c r="M57">
        <f>TPDDL_EOD!AK57+TPDDL_EOD!AL57</f>
        <v>50</v>
      </c>
      <c r="N57">
        <f t="shared" si="0"/>
        <v>236.36</v>
      </c>
      <c r="O57" s="154">
        <f t="shared" si="1"/>
        <v>0</v>
      </c>
      <c r="P57">
        <v>99.62</v>
      </c>
      <c r="Q57">
        <v>49.92</v>
      </c>
      <c r="R57">
        <v>5.82</v>
      </c>
      <c r="S57">
        <v>31</v>
      </c>
      <c r="T57">
        <v>50</v>
      </c>
      <c r="U57" s="156">
        <f t="shared" si="2"/>
        <v>236.36</v>
      </c>
      <c r="V57" s="154">
        <f t="shared" si="3"/>
        <v>0</v>
      </c>
      <c r="Y57">
        <f>BAWANA!AW57+BAWANA!AX57</f>
        <v>32</v>
      </c>
      <c r="Z57">
        <f>BAWANA!BD57+BAWANA!BE57</f>
        <v>1.64</v>
      </c>
      <c r="AA57">
        <f>BAWANA!X57+BAWANA!Y57</f>
        <v>32</v>
      </c>
      <c r="AB57">
        <f>BAWANA!AE57+BAWANA!AF57</f>
        <v>1.64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236.36</v>
      </c>
      <c r="E58">
        <f>BAWANA!AM58</f>
        <v>0</v>
      </c>
      <c r="F58">
        <f t="shared" si="4"/>
        <v>256</v>
      </c>
      <c r="G58">
        <f t="shared" si="5"/>
        <v>236.36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5.82</v>
      </c>
      <c r="L58">
        <f>NDMC_EOD!AK58+NDMC_EOD!AL58</f>
        <v>31</v>
      </c>
      <c r="M58">
        <f>TPDDL_EOD!AK58+TPDDL_EOD!AL58</f>
        <v>50</v>
      </c>
      <c r="N58">
        <f t="shared" si="0"/>
        <v>236.36</v>
      </c>
      <c r="O58" s="154">
        <f t="shared" si="1"/>
        <v>0</v>
      </c>
      <c r="P58">
        <v>99.62</v>
      </c>
      <c r="Q58">
        <v>49.92</v>
      </c>
      <c r="R58">
        <v>5.82</v>
      </c>
      <c r="S58">
        <v>31</v>
      </c>
      <c r="T58">
        <v>50</v>
      </c>
      <c r="U58" s="156">
        <f t="shared" si="2"/>
        <v>236.36</v>
      </c>
      <c r="V58" s="154">
        <f t="shared" si="3"/>
        <v>0</v>
      </c>
      <c r="Y58">
        <f>BAWANA!AW58+BAWANA!AX58</f>
        <v>32</v>
      </c>
      <c r="Z58">
        <f>BAWANA!BD58+BAWANA!BE58</f>
        <v>1.64</v>
      </c>
      <c r="AA58">
        <f>BAWANA!X58+BAWANA!Y58</f>
        <v>32</v>
      </c>
      <c r="AB58">
        <f>BAWANA!AE58+BAWANA!AF58</f>
        <v>1.64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236.36</v>
      </c>
      <c r="E59">
        <f>BAWANA!AM59</f>
        <v>0</v>
      </c>
      <c r="F59">
        <f t="shared" si="4"/>
        <v>256</v>
      </c>
      <c r="G59">
        <f t="shared" si="5"/>
        <v>236.36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5.82</v>
      </c>
      <c r="L59">
        <f>NDMC_EOD!AK59+NDMC_EOD!AL59</f>
        <v>31</v>
      </c>
      <c r="M59">
        <f>TPDDL_EOD!AK59+TPDDL_EOD!AL59</f>
        <v>50</v>
      </c>
      <c r="N59">
        <f t="shared" si="0"/>
        <v>236.36</v>
      </c>
      <c r="O59" s="154">
        <f t="shared" si="1"/>
        <v>0</v>
      </c>
      <c r="P59">
        <v>99.62</v>
      </c>
      <c r="Q59">
        <v>49.92</v>
      </c>
      <c r="R59">
        <v>5.82</v>
      </c>
      <c r="S59">
        <v>31</v>
      </c>
      <c r="T59">
        <v>50</v>
      </c>
      <c r="U59" s="156">
        <f t="shared" si="2"/>
        <v>236.36</v>
      </c>
      <c r="V59" s="154">
        <f t="shared" si="3"/>
        <v>0</v>
      </c>
      <c r="Y59">
        <f>BAWANA!AW59+BAWANA!AX59</f>
        <v>16.82</v>
      </c>
      <c r="Z59">
        <f>BAWANA!BD59+BAWANA!BE59</f>
        <v>16.82</v>
      </c>
      <c r="AA59">
        <f>BAWANA!X59+BAWANA!Y59</f>
        <v>16.82</v>
      </c>
      <c r="AB59">
        <f>BAWANA!AE59+BAWANA!AF59</f>
        <v>16.82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236.36</v>
      </c>
      <c r="E60">
        <f>BAWANA!AM60</f>
        <v>0</v>
      </c>
      <c r="F60">
        <f t="shared" si="4"/>
        <v>256</v>
      </c>
      <c r="G60">
        <f t="shared" si="5"/>
        <v>236.36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5.82</v>
      </c>
      <c r="L60">
        <f>NDMC_EOD!AK60+NDMC_EOD!AL60</f>
        <v>31</v>
      </c>
      <c r="M60">
        <f>TPDDL_EOD!AK60+TPDDL_EOD!AL60</f>
        <v>50</v>
      </c>
      <c r="N60">
        <f t="shared" si="0"/>
        <v>236.36</v>
      </c>
      <c r="O60" s="154">
        <f t="shared" si="1"/>
        <v>0</v>
      </c>
      <c r="P60">
        <v>99.62</v>
      </c>
      <c r="Q60">
        <v>49.92</v>
      </c>
      <c r="R60">
        <v>5.82</v>
      </c>
      <c r="S60">
        <v>31</v>
      </c>
      <c r="T60">
        <v>50</v>
      </c>
      <c r="U60" s="156">
        <f t="shared" si="2"/>
        <v>236.36</v>
      </c>
      <c r="V60" s="154">
        <f t="shared" si="3"/>
        <v>0</v>
      </c>
      <c r="Y60">
        <f>BAWANA!AW60+BAWANA!AX60</f>
        <v>16.82</v>
      </c>
      <c r="Z60">
        <f>BAWANA!BD60+BAWANA!BE60</f>
        <v>16.82</v>
      </c>
      <c r="AA60">
        <f>BAWANA!X60+BAWANA!Y60</f>
        <v>16.82</v>
      </c>
      <c r="AB60">
        <f>BAWANA!AE60+BAWANA!AF60</f>
        <v>16.82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236.36</v>
      </c>
      <c r="E61">
        <f>BAWANA!AM61</f>
        <v>0</v>
      </c>
      <c r="F61">
        <f t="shared" si="4"/>
        <v>256</v>
      </c>
      <c r="G61">
        <f t="shared" si="5"/>
        <v>236.36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5.82</v>
      </c>
      <c r="L61">
        <f>NDMC_EOD!AK61+NDMC_EOD!AL61</f>
        <v>31</v>
      </c>
      <c r="M61">
        <f>TPDDL_EOD!AK61+TPDDL_EOD!AL61</f>
        <v>50</v>
      </c>
      <c r="N61">
        <f t="shared" si="0"/>
        <v>236.36</v>
      </c>
      <c r="O61" s="154">
        <f t="shared" si="1"/>
        <v>0</v>
      </c>
      <c r="P61">
        <v>99.62</v>
      </c>
      <c r="Q61">
        <v>49.92</v>
      </c>
      <c r="R61">
        <v>5.82</v>
      </c>
      <c r="S61">
        <v>31</v>
      </c>
      <c r="T61">
        <v>50</v>
      </c>
      <c r="U61" s="156">
        <f t="shared" si="2"/>
        <v>236.36</v>
      </c>
      <c r="V61" s="154">
        <f t="shared" si="3"/>
        <v>0</v>
      </c>
      <c r="Y61">
        <f>BAWANA!AW61+BAWANA!AX61</f>
        <v>16.82</v>
      </c>
      <c r="Z61">
        <f>BAWANA!BD61+BAWANA!BE61</f>
        <v>16.82</v>
      </c>
      <c r="AA61">
        <f>BAWANA!X61+BAWANA!Y61</f>
        <v>16.82</v>
      </c>
      <c r="AB61">
        <f>BAWANA!AE61+BAWANA!AF61</f>
        <v>16.82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236.36</v>
      </c>
      <c r="E62">
        <f>BAWANA!AM62</f>
        <v>0</v>
      </c>
      <c r="F62">
        <f t="shared" si="4"/>
        <v>256</v>
      </c>
      <c r="G62">
        <f t="shared" si="5"/>
        <v>236.36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31</v>
      </c>
      <c r="M62">
        <f>TPDDL_EOD!AK62+TPDDL_EOD!AL62</f>
        <v>50</v>
      </c>
      <c r="N62">
        <f t="shared" si="0"/>
        <v>236.36</v>
      </c>
      <c r="O62" s="154">
        <f t="shared" si="1"/>
        <v>0</v>
      </c>
      <c r="P62">
        <v>99.62</v>
      </c>
      <c r="Q62">
        <v>49.92</v>
      </c>
      <c r="R62">
        <v>5.82</v>
      </c>
      <c r="S62">
        <v>31</v>
      </c>
      <c r="T62">
        <v>50</v>
      </c>
      <c r="U62" s="156">
        <f t="shared" si="2"/>
        <v>236.36</v>
      </c>
      <c r="V62" s="154">
        <f t="shared" si="3"/>
        <v>0</v>
      </c>
      <c r="Y62">
        <f>BAWANA!AW62+BAWANA!AX62</f>
        <v>16.82</v>
      </c>
      <c r="Z62">
        <f>BAWANA!BD62+BAWANA!BE62</f>
        <v>16.82</v>
      </c>
      <c r="AA62">
        <f>BAWANA!X62+BAWANA!Y62</f>
        <v>16.82</v>
      </c>
      <c r="AB62">
        <f>BAWANA!AE62+BAWANA!AF62</f>
        <v>16.82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236.36</v>
      </c>
      <c r="E63">
        <f>BAWANA!AM63</f>
        <v>0</v>
      </c>
      <c r="F63">
        <f t="shared" si="4"/>
        <v>256</v>
      </c>
      <c r="G63">
        <f t="shared" si="5"/>
        <v>236.36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5.82</v>
      </c>
      <c r="L63">
        <f>NDMC_EOD!AK63+NDMC_EOD!AL63</f>
        <v>31</v>
      </c>
      <c r="M63">
        <f>TPDDL_EOD!AK63+TPDDL_EOD!AL63</f>
        <v>50</v>
      </c>
      <c r="N63">
        <f t="shared" si="0"/>
        <v>236.36</v>
      </c>
      <c r="O63" s="154">
        <f t="shared" si="1"/>
        <v>0</v>
      </c>
      <c r="P63">
        <v>99.62</v>
      </c>
      <c r="Q63">
        <v>49.92</v>
      </c>
      <c r="R63">
        <v>5.82</v>
      </c>
      <c r="S63">
        <v>31</v>
      </c>
      <c r="T63">
        <v>50</v>
      </c>
      <c r="U63" s="156">
        <f t="shared" si="2"/>
        <v>236.36</v>
      </c>
      <c r="V63" s="154">
        <f t="shared" si="3"/>
        <v>0</v>
      </c>
      <c r="Y63">
        <f>BAWANA!AW63+BAWANA!AX63</f>
        <v>16.82</v>
      </c>
      <c r="Z63">
        <f>BAWANA!BD63+BAWANA!BE63</f>
        <v>16.82</v>
      </c>
      <c r="AA63">
        <f>BAWANA!X63+BAWANA!Y63</f>
        <v>16.82</v>
      </c>
      <c r="AB63">
        <f>BAWANA!AE63+BAWANA!AF63</f>
        <v>16.82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236.36</v>
      </c>
      <c r="E64">
        <f>BAWANA!AM64</f>
        <v>0</v>
      </c>
      <c r="F64">
        <f t="shared" si="4"/>
        <v>256</v>
      </c>
      <c r="G64">
        <f t="shared" si="5"/>
        <v>236.36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5.82</v>
      </c>
      <c r="L64">
        <f>NDMC_EOD!AK64+NDMC_EOD!AL64</f>
        <v>31</v>
      </c>
      <c r="M64">
        <f>TPDDL_EOD!AK64+TPDDL_EOD!AL64</f>
        <v>50</v>
      </c>
      <c r="N64">
        <f t="shared" si="0"/>
        <v>236.36</v>
      </c>
      <c r="O64" s="154">
        <f t="shared" si="1"/>
        <v>0</v>
      </c>
      <c r="P64">
        <v>99.62</v>
      </c>
      <c r="Q64">
        <v>49.92</v>
      </c>
      <c r="R64">
        <v>5.82</v>
      </c>
      <c r="S64">
        <v>31</v>
      </c>
      <c r="T64">
        <v>50</v>
      </c>
      <c r="U64" s="156">
        <f t="shared" si="2"/>
        <v>236.36</v>
      </c>
      <c r="V64" s="154">
        <f t="shared" si="3"/>
        <v>0</v>
      </c>
      <c r="Y64">
        <f>BAWANA!AW64+BAWANA!AX64</f>
        <v>16.82</v>
      </c>
      <c r="Z64">
        <f>BAWANA!BD64+BAWANA!BE64</f>
        <v>16.82</v>
      </c>
      <c r="AA64">
        <f>BAWANA!X64+BAWANA!Y64</f>
        <v>16.82</v>
      </c>
      <c r="AB64">
        <f>BAWANA!AE64+BAWANA!AF64</f>
        <v>16.82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236.36</v>
      </c>
      <c r="E65">
        <f>BAWANA!AM65</f>
        <v>0</v>
      </c>
      <c r="F65">
        <f t="shared" si="4"/>
        <v>256</v>
      </c>
      <c r="G65">
        <f t="shared" si="5"/>
        <v>236.36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5.82</v>
      </c>
      <c r="L65">
        <f>NDMC_EOD!AK65+NDMC_EOD!AL65</f>
        <v>31</v>
      </c>
      <c r="M65">
        <f>TPDDL_EOD!AK65+TPDDL_EOD!AL65</f>
        <v>50</v>
      </c>
      <c r="N65">
        <f t="shared" si="0"/>
        <v>236.36</v>
      </c>
      <c r="O65" s="154">
        <f t="shared" si="1"/>
        <v>0</v>
      </c>
      <c r="P65">
        <v>99.62</v>
      </c>
      <c r="Q65">
        <v>49.92</v>
      </c>
      <c r="R65">
        <v>5.82</v>
      </c>
      <c r="S65">
        <v>31</v>
      </c>
      <c r="T65">
        <v>50</v>
      </c>
      <c r="U65" s="156">
        <f t="shared" si="2"/>
        <v>236.36</v>
      </c>
      <c r="V65" s="154">
        <f t="shared" si="3"/>
        <v>0</v>
      </c>
      <c r="Y65">
        <f>BAWANA!AW65+BAWANA!AX65</f>
        <v>16.82</v>
      </c>
      <c r="Z65">
        <f>BAWANA!BD65+BAWANA!BE65</f>
        <v>16.82</v>
      </c>
      <c r="AA65">
        <f>BAWANA!X65+BAWANA!Y65</f>
        <v>16.82</v>
      </c>
      <c r="AB65">
        <f>BAWANA!AE65+BAWANA!AF65</f>
        <v>16.82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236.36</v>
      </c>
      <c r="E66">
        <f>BAWANA!AM66</f>
        <v>0</v>
      </c>
      <c r="F66">
        <f t="shared" si="4"/>
        <v>256</v>
      </c>
      <c r="G66">
        <f t="shared" si="5"/>
        <v>236.36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5.82</v>
      </c>
      <c r="L66">
        <f>NDMC_EOD!AK66+NDMC_EOD!AL66</f>
        <v>31</v>
      </c>
      <c r="M66">
        <f>TPDDL_EOD!AK66+TPDDL_EOD!AL66</f>
        <v>50</v>
      </c>
      <c r="N66">
        <f t="shared" si="0"/>
        <v>236.36</v>
      </c>
      <c r="O66" s="154">
        <f t="shared" si="1"/>
        <v>0</v>
      </c>
      <c r="P66">
        <v>99.62</v>
      </c>
      <c r="Q66">
        <v>49.92</v>
      </c>
      <c r="R66">
        <v>5.82</v>
      </c>
      <c r="S66">
        <v>31</v>
      </c>
      <c r="T66">
        <v>50</v>
      </c>
      <c r="U66" s="156">
        <f t="shared" si="2"/>
        <v>236.36</v>
      </c>
      <c r="V66" s="154">
        <f t="shared" si="3"/>
        <v>0</v>
      </c>
      <c r="Y66">
        <f>BAWANA!AW66+BAWANA!AX66</f>
        <v>16.82</v>
      </c>
      <c r="Z66">
        <f>BAWANA!BD66+BAWANA!BE66</f>
        <v>16.82</v>
      </c>
      <c r="AA66">
        <f>BAWANA!X66+BAWANA!Y66</f>
        <v>16.82</v>
      </c>
      <c r="AB66">
        <f>BAWANA!AE66+BAWANA!AF66</f>
        <v>16.82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236.36</v>
      </c>
      <c r="E67">
        <f>BAWANA!AM67</f>
        <v>0</v>
      </c>
      <c r="F67">
        <f t="shared" si="4"/>
        <v>256</v>
      </c>
      <c r="G67">
        <f t="shared" si="5"/>
        <v>236.36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5.82</v>
      </c>
      <c r="L67">
        <f>NDMC_EOD!AK67+NDMC_EOD!AL67</f>
        <v>31</v>
      </c>
      <c r="M67">
        <f>TPDDL_EOD!AK67+TPDDL_EOD!AL67</f>
        <v>50</v>
      </c>
      <c r="N67">
        <f t="shared" ref="N67:N98" si="7">SUM(I67:M67)</f>
        <v>236.36</v>
      </c>
      <c r="O67" s="154">
        <f t="shared" ref="O67:O98" si="8">G67-N67</f>
        <v>0</v>
      </c>
      <c r="P67">
        <v>99.62</v>
      </c>
      <c r="Q67">
        <v>49.92</v>
      </c>
      <c r="R67">
        <v>5.82</v>
      </c>
      <c r="S67">
        <v>31</v>
      </c>
      <c r="T67">
        <v>50</v>
      </c>
      <c r="U67" s="156">
        <f t="shared" ref="U67:U98" si="9">SUM(P67:T67)</f>
        <v>236.36</v>
      </c>
      <c r="V67" s="154">
        <f t="shared" ref="V67:V99" si="10">G67-U67</f>
        <v>0</v>
      </c>
      <c r="Y67">
        <f>BAWANA!AW67+BAWANA!AX67</f>
        <v>16.82</v>
      </c>
      <c r="Z67">
        <f>BAWANA!BD67+BAWANA!BE67</f>
        <v>16.82</v>
      </c>
      <c r="AA67">
        <f>BAWANA!X67+BAWANA!Y67</f>
        <v>16.82</v>
      </c>
      <c r="AB67">
        <f>BAWANA!AE67+BAWANA!AF67</f>
        <v>16.82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236.36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236.36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31</v>
      </c>
      <c r="M68">
        <f>TPDDL_EOD!AK68+TPDDL_EOD!AL68</f>
        <v>50</v>
      </c>
      <c r="N68">
        <f t="shared" si="7"/>
        <v>236.36</v>
      </c>
      <c r="O68" s="154">
        <f t="shared" si="8"/>
        <v>0</v>
      </c>
      <c r="P68">
        <v>99.62</v>
      </c>
      <c r="Q68">
        <v>49.92</v>
      </c>
      <c r="R68">
        <v>5.82</v>
      </c>
      <c r="S68">
        <v>31</v>
      </c>
      <c r="T68">
        <v>50</v>
      </c>
      <c r="U68" s="156">
        <f t="shared" si="9"/>
        <v>236.36</v>
      </c>
      <c r="V68" s="154">
        <f t="shared" si="10"/>
        <v>0</v>
      </c>
      <c r="Y68">
        <f>BAWANA!AW68+BAWANA!AX68</f>
        <v>16.82</v>
      </c>
      <c r="Z68">
        <f>BAWANA!BD68+BAWANA!BE68</f>
        <v>16.82</v>
      </c>
      <c r="AA68">
        <f>BAWANA!X68+BAWANA!Y68</f>
        <v>16.82</v>
      </c>
      <c r="AB68">
        <f>BAWANA!AE68+BAWANA!AF68</f>
        <v>16.82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236.36</v>
      </c>
      <c r="E69">
        <f>BAWANA!AM69</f>
        <v>0</v>
      </c>
      <c r="F69">
        <f t="shared" si="11"/>
        <v>256</v>
      </c>
      <c r="G69">
        <f t="shared" si="12"/>
        <v>236.36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5.82</v>
      </c>
      <c r="L69">
        <f>NDMC_EOD!AK69+NDMC_EOD!AL69</f>
        <v>31</v>
      </c>
      <c r="M69">
        <f>TPDDL_EOD!AK69+TPDDL_EOD!AL69</f>
        <v>50</v>
      </c>
      <c r="N69">
        <f t="shared" si="7"/>
        <v>236.36</v>
      </c>
      <c r="O69" s="154">
        <f t="shared" si="8"/>
        <v>0</v>
      </c>
      <c r="P69">
        <v>99.62</v>
      </c>
      <c r="Q69">
        <v>49.92</v>
      </c>
      <c r="R69">
        <v>5.82</v>
      </c>
      <c r="S69">
        <v>31</v>
      </c>
      <c r="T69">
        <v>50</v>
      </c>
      <c r="U69" s="156">
        <f t="shared" si="9"/>
        <v>236.36</v>
      </c>
      <c r="V69" s="154">
        <f t="shared" si="10"/>
        <v>0</v>
      </c>
      <c r="Y69">
        <f>BAWANA!AW69+BAWANA!AX69</f>
        <v>16.82</v>
      </c>
      <c r="Z69">
        <f>BAWANA!BD69+BAWANA!BE69</f>
        <v>16.82</v>
      </c>
      <c r="AA69">
        <f>BAWANA!X69+BAWANA!Y69</f>
        <v>16.82</v>
      </c>
      <c r="AB69">
        <f>BAWANA!AE69+BAWANA!AF69</f>
        <v>16.82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236.36</v>
      </c>
      <c r="E70">
        <f>BAWANA!AM70</f>
        <v>0</v>
      </c>
      <c r="F70">
        <f t="shared" si="11"/>
        <v>256</v>
      </c>
      <c r="G70">
        <f t="shared" si="12"/>
        <v>236.36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31</v>
      </c>
      <c r="M70">
        <f>TPDDL_EOD!AK70+TPDDL_EOD!AL70</f>
        <v>50</v>
      </c>
      <c r="N70">
        <f t="shared" si="7"/>
        <v>236.36</v>
      </c>
      <c r="O70" s="154">
        <f t="shared" si="8"/>
        <v>0</v>
      </c>
      <c r="P70">
        <v>99.62</v>
      </c>
      <c r="Q70">
        <v>49.92</v>
      </c>
      <c r="R70">
        <v>5.82</v>
      </c>
      <c r="S70">
        <v>31</v>
      </c>
      <c r="T70">
        <v>50</v>
      </c>
      <c r="U70" s="156">
        <f t="shared" si="9"/>
        <v>236.36</v>
      </c>
      <c r="V70" s="154">
        <f t="shared" si="10"/>
        <v>0</v>
      </c>
      <c r="Y70">
        <f>BAWANA!AW70+BAWANA!AX70</f>
        <v>16.82</v>
      </c>
      <c r="Z70">
        <f>BAWANA!BD70+BAWANA!BE70</f>
        <v>16.82</v>
      </c>
      <c r="AA70">
        <f>BAWANA!X70+BAWANA!Y70</f>
        <v>16.82</v>
      </c>
      <c r="AB70">
        <f>BAWANA!AE70+BAWANA!AF70</f>
        <v>16.82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236.36</v>
      </c>
      <c r="E71">
        <f>BAWANA!AM71</f>
        <v>0</v>
      </c>
      <c r="F71">
        <f t="shared" si="11"/>
        <v>256</v>
      </c>
      <c r="G71">
        <f t="shared" si="12"/>
        <v>236.36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5.82</v>
      </c>
      <c r="L71">
        <f>NDMC_EOD!AK71+NDMC_EOD!AL71</f>
        <v>31</v>
      </c>
      <c r="M71">
        <f>TPDDL_EOD!AK71+TPDDL_EOD!AL71</f>
        <v>50</v>
      </c>
      <c r="N71">
        <f t="shared" si="7"/>
        <v>236.36</v>
      </c>
      <c r="O71" s="154">
        <f t="shared" si="8"/>
        <v>0</v>
      </c>
      <c r="P71">
        <v>99.62</v>
      </c>
      <c r="Q71">
        <v>49.92</v>
      </c>
      <c r="R71">
        <v>5.82</v>
      </c>
      <c r="S71">
        <v>31</v>
      </c>
      <c r="T71">
        <v>50</v>
      </c>
      <c r="U71" s="156">
        <f t="shared" si="9"/>
        <v>236.36</v>
      </c>
      <c r="V71" s="154">
        <f t="shared" si="10"/>
        <v>0</v>
      </c>
      <c r="Y71">
        <f>BAWANA!AW71+BAWANA!AX71</f>
        <v>16.82</v>
      </c>
      <c r="Z71">
        <f>BAWANA!BD71+BAWANA!BE71</f>
        <v>16.82</v>
      </c>
      <c r="AA71">
        <f>BAWANA!X71+BAWANA!Y71</f>
        <v>16.82</v>
      </c>
      <c r="AB71">
        <f>BAWANA!AE71+BAWANA!AF71</f>
        <v>16.82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236.36</v>
      </c>
      <c r="E72">
        <f>BAWANA!AM72</f>
        <v>0</v>
      </c>
      <c r="F72">
        <f t="shared" si="11"/>
        <v>256</v>
      </c>
      <c r="G72">
        <f t="shared" si="12"/>
        <v>236.36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5.82</v>
      </c>
      <c r="L72">
        <f>NDMC_EOD!AK72+NDMC_EOD!AL72</f>
        <v>31</v>
      </c>
      <c r="M72">
        <f>TPDDL_EOD!AK72+TPDDL_EOD!AL72</f>
        <v>50</v>
      </c>
      <c r="N72">
        <f t="shared" si="7"/>
        <v>236.36</v>
      </c>
      <c r="O72" s="154">
        <f t="shared" si="8"/>
        <v>0</v>
      </c>
      <c r="P72">
        <v>99.62</v>
      </c>
      <c r="Q72">
        <v>49.92</v>
      </c>
      <c r="R72">
        <v>5.82</v>
      </c>
      <c r="S72">
        <v>31</v>
      </c>
      <c r="T72">
        <v>50</v>
      </c>
      <c r="U72" s="156">
        <f t="shared" si="9"/>
        <v>236.36</v>
      </c>
      <c r="V72" s="154">
        <f t="shared" si="10"/>
        <v>0</v>
      </c>
      <c r="Y72">
        <f>BAWANA!AW72+BAWANA!AX72</f>
        <v>16.82</v>
      </c>
      <c r="Z72">
        <f>BAWANA!BD72+BAWANA!BE72</f>
        <v>16.82</v>
      </c>
      <c r="AA72">
        <f>BAWANA!X72+BAWANA!Y72</f>
        <v>16.82</v>
      </c>
      <c r="AB72">
        <f>BAWANA!AE72+BAWANA!AF72</f>
        <v>16.82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236.36</v>
      </c>
      <c r="E73">
        <f>BAWANA!AM73</f>
        <v>0</v>
      </c>
      <c r="F73">
        <f t="shared" si="11"/>
        <v>256</v>
      </c>
      <c r="G73">
        <f t="shared" si="12"/>
        <v>236.36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5.82</v>
      </c>
      <c r="L73">
        <f>NDMC_EOD!AK73+NDMC_EOD!AL73</f>
        <v>31</v>
      </c>
      <c r="M73">
        <f>TPDDL_EOD!AK73+TPDDL_EOD!AL73</f>
        <v>50</v>
      </c>
      <c r="N73">
        <f t="shared" si="7"/>
        <v>236.36</v>
      </c>
      <c r="O73" s="154">
        <f t="shared" si="8"/>
        <v>0</v>
      </c>
      <c r="P73">
        <v>99.62</v>
      </c>
      <c r="Q73">
        <v>49.92</v>
      </c>
      <c r="R73">
        <v>5.82</v>
      </c>
      <c r="S73">
        <v>31</v>
      </c>
      <c r="T73">
        <v>50</v>
      </c>
      <c r="U73" s="156">
        <f t="shared" si="9"/>
        <v>236.36</v>
      </c>
      <c r="V73" s="154">
        <f t="shared" si="10"/>
        <v>0</v>
      </c>
      <c r="Y73">
        <f>BAWANA!AW73+BAWANA!AX73</f>
        <v>16.82</v>
      </c>
      <c r="Z73">
        <f>BAWANA!BD73+BAWANA!BE73</f>
        <v>16.82</v>
      </c>
      <c r="AA73">
        <f>BAWANA!X73+BAWANA!Y73</f>
        <v>16.82</v>
      </c>
      <c r="AB73">
        <f>BAWANA!AE73+BAWANA!AF73</f>
        <v>16.82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236.36</v>
      </c>
      <c r="E74">
        <f>BAWANA!AM74</f>
        <v>0</v>
      </c>
      <c r="F74">
        <f t="shared" si="11"/>
        <v>256</v>
      </c>
      <c r="G74">
        <f t="shared" si="12"/>
        <v>236.36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5.82</v>
      </c>
      <c r="L74">
        <f>NDMC_EOD!AK74+NDMC_EOD!AL74</f>
        <v>31</v>
      </c>
      <c r="M74">
        <f>TPDDL_EOD!AK74+TPDDL_EOD!AL74</f>
        <v>50</v>
      </c>
      <c r="N74">
        <f t="shared" si="7"/>
        <v>236.36</v>
      </c>
      <c r="O74" s="154">
        <f t="shared" si="8"/>
        <v>0</v>
      </c>
      <c r="P74">
        <v>99.62</v>
      </c>
      <c r="Q74">
        <v>49.92</v>
      </c>
      <c r="R74">
        <v>5.82</v>
      </c>
      <c r="S74">
        <v>31</v>
      </c>
      <c r="T74">
        <v>50</v>
      </c>
      <c r="U74" s="156">
        <f t="shared" si="9"/>
        <v>236.36</v>
      </c>
      <c r="V74" s="154">
        <f t="shared" si="10"/>
        <v>0</v>
      </c>
      <c r="Y74">
        <f>BAWANA!AW74+BAWANA!AX74</f>
        <v>16.82</v>
      </c>
      <c r="Z74">
        <f>BAWANA!BD74+BAWANA!BE74</f>
        <v>16.82</v>
      </c>
      <c r="AA74">
        <f>BAWANA!X74+BAWANA!Y74</f>
        <v>16.82</v>
      </c>
      <c r="AB74">
        <f>BAWANA!AE74+BAWANA!AF74</f>
        <v>16.82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236.36</v>
      </c>
      <c r="E75">
        <f>BAWANA!AM75</f>
        <v>0</v>
      </c>
      <c r="F75">
        <f t="shared" si="11"/>
        <v>256</v>
      </c>
      <c r="G75">
        <f t="shared" si="12"/>
        <v>236.36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5.82</v>
      </c>
      <c r="L75">
        <f>NDMC_EOD!AK75+NDMC_EOD!AL75</f>
        <v>31</v>
      </c>
      <c r="M75">
        <f>TPDDL_EOD!AK75+TPDDL_EOD!AL75</f>
        <v>50</v>
      </c>
      <c r="N75">
        <f t="shared" si="7"/>
        <v>236.36</v>
      </c>
      <c r="O75" s="154">
        <f t="shared" si="8"/>
        <v>0</v>
      </c>
      <c r="P75">
        <v>99.62</v>
      </c>
      <c r="Q75">
        <v>49.92</v>
      </c>
      <c r="R75">
        <v>5.82</v>
      </c>
      <c r="S75">
        <v>31</v>
      </c>
      <c r="T75">
        <v>50</v>
      </c>
      <c r="U75" s="156">
        <f t="shared" si="9"/>
        <v>236.36</v>
      </c>
      <c r="V75" s="154">
        <f t="shared" si="10"/>
        <v>0</v>
      </c>
      <c r="Y75">
        <f>BAWANA!AW75+BAWANA!AX75</f>
        <v>32</v>
      </c>
      <c r="Z75">
        <f>BAWANA!BD75+BAWANA!BE75</f>
        <v>1.64</v>
      </c>
      <c r="AA75">
        <f>BAWANA!X75+BAWANA!Y75</f>
        <v>32</v>
      </c>
      <c r="AB75">
        <f>BAWANA!AE75+BAWANA!AF75</f>
        <v>1.64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236.36</v>
      </c>
      <c r="E76">
        <f>BAWANA!AM76</f>
        <v>0</v>
      </c>
      <c r="F76">
        <f t="shared" si="11"/>
        <v>256</v>
      </c>
      <c r="G76">
        <f t="shared" si="12"/>
        <v>236.36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5.82</v>
      </c>
      <c r="L76">
        <f>NDMC_EOD!AK76+NDMC_EOD!AL76</f>
        <v>31</v>
      </c>
      <c r="M76">
        <f>TPDDL_EOD!AK76+TPDDL_EOD!AL76</f>
        <v>50</v>
      </c>
      <c r="N76">
        <f t="shared" si="7"/>
        <v>236.36</v>
      </c>
      <c r="O76" s="154">
        <f t="shared" si="8"/>
        <v>0</v>
      </c>
      <c r="P76">
        <v>99.62</v>
      </c>
      <c r="Q76">
        <v>49.92</v>
      </c>
      <c r="R76">
        <v>5.82</v>
      </c>
      <c r="S76">
        <v>31</v>
      </c>
      <c r="T76">
        <v>50</v>
      </c>
      <c r="U76" s="156">
        <f t="shared" si="9"/>
        <v>236.36</v>
      </c>
      <c r="V76" s="154">
        <f t="shared" si="10"/>
        <v>0</v>
      </c>
      <c r="Y76">
        <f>BAWANA!AW76+BAWANA!AX76</f>
        <v>32</v>
      </c>
      <c r="Z76">
        <f>BAWANA!BD76+BAWANA!BE76</f>
        <v>1.64</v>
      </c>
      <c r="AA76">
        <f>BAWANA!X76+BAWANA!Y76</f>
        <v>32</v>
      </c>
      <c r="AB76">
        <f>BAWANA!AE76+BAWANA!AF76</f>
        <v>1.64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255.95999999999998</v>
      </c>
      <c r="E77">
        <f>BAWANA!AM77</f>
        <v>0</v>
      </c>
      <c r="F77">
        <f t="shared" si="11"/>
        <v>256</v>
      </c>
      <c r="G77">
        <f t="shared" si="12"/>
        <v>255.95999999999998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5.82</v>
      </c>
      <c r="L77">
        <f>NDMC_EOD!AK77+NDMC_EOD!AL77</f>
        <v>31</v>
      </c>
      <c r="M77">
        <f>TPDDL_EOD!AK77+TPDDL_EOD!AL77</f>
        <v>69.599999999999994</v>
      </c>
      <c r="N77">
        <f t="shared" si="7"/>
        <v>255.96</v>
      </c>
      <c r="O77" s="154">
        <f t="shared" si="8"/>
        <v>0</v>
      </c>
      <c r="P77">
        <v>99.61999999999999</v>
      </c>
      <c r="Q77">
        <v>49.919999999999995</v>
      </c>
      <c r="R77">
        <v>5.8199999999999994</v>
      </c>
      <c r="S77">
        <v>30.999999999999996</v>
      </c>
      <c r="T77">
        <v>69.59999999999998</v>
      </c>
      <c r="U77" s="156">
        <f t="shared" si="9"/>
        <v>255.95999999999998</v>
      </c>
      <c r="V77" s="154">
        <f t="shared" si="10"/>
        <v>0</v>
      </c>
      <c r="Y77">
        <f>BAWANA!AW77+BAWANA!AX77</f>
        <v>32</v>
      </c>
      <c r="Z77">
        <f>BAWANA!BD77+BAWANA!BE77</f>
        <v>0</v>
      </c>
      <c r="AA77">
        <f>BAWANA!X77+BAWANA!Y77</f>
        <v>32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255.95999999999998</v>
      </c>
      <c r="E78">
        <f>BAWANA!AM78</f>
        <v>0</v>
      </c>
      <c r="F78">
        <f t="shared" si="11"/>
        <v>256</v>
      </c>
      <c r="G78">
        <f t="shared" si="12"/>
        <v>255.95999999999998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5.82</v>
      </c>
      <c r="L78">
        <f>NDMC_EOD!AK78+NDMC_EOD!AL78</f>
        <v>31</v>
      </c>
      <c r="M78">
        <f>TPDDL_EOD!AK78+TPDDL_EOD!AL78</f>
        <v>69.599999999999994</v>
      </c>
      <c r="N78">
        <f t="shared" si="7"/>
        <v>255.96</v>
      </c>
      <c r="O78" s="154">
        <f t="shared" si="8"/>
        <v>0</v>
      </c>
      <c r="P78">
        <v>99.61999999999999</v>
      </c>
      <c r="Q78">
        <v>49.919999999999995</v>
      </c>
      <c r="R78">
        <v>5.8199999999999994</v>
      </c>
      <c r="S78">
        <v>30.999999999999996</v>
      </c>
      <c r="T78">
        <v>69.59999999999998</v>
      </c>
      <c r="U78" s="156">
        <f t="shared" si="9"/>
        <v>255.95999999999998</v>
      </c>
      <c r="V78" s="154">
        <f t="shared" si="10"/>
        <v>0</v>
      </c>
      <c r="Y78">
        <f>BAWANA!AW78+BAWANA!AX78</f>
        <v>32</v>
      </c>
      <c r="Z78">
        <f>BAWANA!BD78+BAWANA!BE78</f>
        <v>0</v>
      </c>
      <c r="AA78">
        <f>BAWANA!X78+BAWANA!Y78</f>
        <v>32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295</v>
      </c>
      <c r="E79">
        <f>BAWANA!AM79</f>
        <v>0</v>
      </c>
      <c r="F79">
        <f t="shared" si="11"/>
        <v>256</v>
      </c>
      <c r="G79">
        <f t="shared" si="12"/>
        <v>295</v>
      </c>
      <c r="H79" s="154"/>
      <c r="I79">
        <f>BRPL_EOD!AK79+BRPL_EOD!AL79</f>
        <v>139.16</v>
      </c>
      <c r="J79">
        <f>BYPL_EOD!AK79+BYPL_EOD!AL79</f>
        <v>49.76</v>
      </c>
      <c r="K79">
        <f>MES_EOD!AK79+MES_EOD!AL79</f>
        <v>5.81</v>
      </c>
      <c r="L79">
        <f>NDMC_EOD!AK79+NDMC_EOD!AL79</f>
        <v>30.9</v>
      </c>
      <c r="M79">
        <f>TPDDL_EOD!AK79+TPDDL_EOD!AL79</f>
        <v>69.37</v>
      </c>
      <c r="N79">
        <f t="shared" si="7"/>
        <v>295</v>
      </c>
      <c r="O79" s="154">
        <f t="shared" si="8"/>
        <v>0</v>
      </c>
      <c r="P79">
        <v>139.16</v>
      </c>
      <c r="Q79">
        <v>49.76</v>
      </c>
      <c r="R79">
        <v>5.81</v>
      </c>
      <c r="S79">
        <v>30.9</v>
      </c>
      <c r="T79">
        <v>69.37</v>
      </c>
      <c r="U79" s="156">
        <f t="shared" si="9"/>
        <v>295</v>
      </c>
      <c r="V79" s="154">
        <f t="shared" si="10"/>
        <v>0</v>
      </c>
      <c r="Y79">
        <f>BAWANA!AW79+BAWANA!AX79</f>
        <v>0</v>
      </c>
      <c r="Z79">
        <f>BAWANA!BD79+BAWANA!BE79</f>
        <v>0</v>
      </c>
      <c r="AA79">
        <f>BAWANA!X79+BAWANA!Y79</f>
        <v>0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295</v>
      </c>
      <c r="E80">
        <f>BAWANA!AM80</f>
        <v>0</v>
      </c>
      <c r="F80">
        <f t="shared" si="11"/>
        <v>256</v>
      </c>
      <c r="G80">
        <f t="shared" si="12"/>
        <v>295</v>
      </c>
      <c r="H80" s="154"/>
      <c r="I80">
        <f>BRPL_EOD!AK80+BRPL_EOD!AL80</f>
        <v>139.16</v>
      </c>
      <c r="J80">
        <f>BYPL_EOD!AK80+BYPL_EOD!AL80</f>
        <v>49.76</v>
      </c>
      <c r="K80">
        <f>MES_EOD!AK80+MES_EOD!AL80</f>
        <v>5.81</v>
      </c>
      <c r="L80">
        <f>NDMC_EOD!AK80+NDMC_EOD!AL80</f>
        <v>30.9</v>
      </c>
      <c r="M80">
        <f>TPDDL_EOD!AK80+TPDDL_EOD!AL80</f>
        <v>69.37</v>
      </c>
      <c r="N80">
        <f t="shared" si="7"/>
        <v>295</v>
      </c>
      <c r="O80" s="154">
        <f t="shared" si="8"/>
        <v>0</v>
      </c>
      <c r="P80">
        <v>139.16</v>
      </c>
      <c r="Q80">
        <v>49.76</v>
      </c>
      <c r="R80">
        <v>5.81</v>
      </c>
      <c r="S80">
        <v>30.9</v>
      </c>
      <c r="T80">
        <v>69.37</v>
      </c>
      <c r="U80" s="156">
        <f t="shared" si="9"/>
        <v>295</v>
      </c>
      <c r="V80" s="154">
        <f t="shared" si="10"/>
        <v>0</v>
      </c>
      <c r="Y80">
        <f>BAWANA!AW80+BAWANA!AX80</f>
        <v>0</v>
      </c>
      <c r="Z80">
        <f>BAWANA!BD80+BAWANA!BE80</f>
        <v>0</v>
      </c>
      <c r="AA80">
        <f>BAWANA!X80+BAWANA!Y80</f>
        <v>0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265.5</v>
      </c>
      <c r="E81">
        <f>BAWANA!AM81</f>
        <v>0</v>
      </c>
      <c r="F81">
        <f t="shared" si="11"/>
        <v>256</v>
      </c>
      <c r="G81">
        <f t="shared" si="12"/>
        <v>265.5</v>
      </c>
      <c r="H81" s="154"/>
      <c r="I81">
        <f>BRPL_EOD!AK81+BRPL_EOD!AL81</f>
        <v>121.37</v>
      </c>
      <c r="J81">
        <f>BYPL_EOD!AK81+BYPL_EOD!AL81</f>
        <v>46.02</v>
      </c>
      <c r="K81">
        <f>MES_EOD!AK81+MES_EOD!AL81</f>
        <v>5.37</v>
      </c>
      <c r="L81">
        <f>NDMC_EOD!AK81+NDMC_EOD!AL81</f>
        <v>28.58</v>
      </c>
      <c r="M81">
        <f>TPDDL_EOD!AK81+TPDDL_EOD!AL81</f>
        <v>64.16</v>
      </c>
      <c r="N81">
        <f t="shared" si="7"/>
        <v>265.5</v>
      </c>
      <c r="O81" s="154">
        <f t="shared" si="8"/>
        <v>0</v>
      </c>
      <c r="P81">
        <v>121.37</v>
      </c>
      <c r="Q81">
        <v>46.02</v>
      </c>
      <c r="R81">
        <v>5.37</v>
      </c>
      <c r="S81">
        <v>28.58</v>
      </c>
      <c r="T81">
        <v>64.16</v>
      </c>
      <c r="U81" s="156">
        <f t="shared" si="9"/>
        <v>265.5</v>
      </c>
      <c r="V81" s="154">
        <f t="shared" si="10"/>
        <v>0</v>
      </c>
      <c r="Y81">
        <f>BAWANA!AW81+BAWANA!AX81</f>
        <v>29.5</v>
      </c>
      <c r="Z81">
        <f>BAWANA!BD81+BAWANA!BE81</f>
        <v>0</v>
      </c>
      <c r="AA81">
        <f>BAWANA!X81+BAWANA!Y81</f>
        <v>29.5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265.5</v>
      </c>
      <c r="E82">
        <f>BAWANA!AM82</f>
        <v>0</v>
      </c>
      <c r="F82">
        <f t="shared" si="11"/>
        <v>256</v>
      </c>
      <c r="G82">
        <f t="shared" si="12"/>
        <v>265.5</v>
      </c>
      <c r="H82" s="154"/>
      <c r="I82">
        <f>BRPL_EOD!AK82+BRPL_EOD!AL82</f>
        <v>121.37</v>
      </c>
      <c r="J82">
        <f>BYPL_EOD!AK82+BYPL_EOD!AL82</f>
        <v>46.02</v>
      </c>
      <c r="K82">
        <f>MES_EOD!AK82+MES_EOD!AL82</f>
        <v>5.37</v>
      </c>
      <c r="L82">
        <f>NDMC_EOD!AK82+NDMC_EOD!AL82</f>
        <v>28.58</v>
      </c>
      <c r="M82">
        <f>TPDDL_EOD!AK82+TPDDL_EOD!AL82</f>
        <v>64.16</v>
      </c>
      <c r="N82">
        <f t="shared" si="7"/>
        <v>265.5</v>
      </c>
      <c r="O82" s="154">
        <f t="shared" si="8"/>
        <v>0</v>
      </c>
      <c r="P82">
        <v>121.37</v>
      </c>
      <c r="Q82">
        <v>46.02</v>
      </c>
      <c r="R82">
        <v>5.37</v>
      </c>
      <c r="S82">
        <v>28.58</v>
      </c>
      <c r="T82">
        <v>64.16</v>
      </c>
      <c r="U82" s="156">
        <f t="shared" si="9"/>
        <v>265.5</v>
      </c>
      <c r="V82" s="154">
        <f t="shared" si="10"/>
        <v>0</v>
      </c>
      <c r="Y82">
        <f>BAWANA!AW82+BAWANA!AX82</f>
        <v>29.5</v>
      </c>
      <c r="Z82">
        <f>BAWANA!BD82+BAWANA!BE82</f>
        <v>0</v>
      </c>
      <c r="AA82">
        <f>BAWANA!X82+BAWANA!Y82</f>
        <v>29.5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265.5</v>
      </c>
      <c r="E83">
        <f>BAWANA!AM83</f>
        <v>0</v>
      </c>
      <c r="F83">
        <f t="shared" si="11"/>
        <v>256</v>
      </c>
      <c r="G83">
        <f t="shared" si="12"/>
        <v>265.5</v>
      </c>
      <c r="H83" s="154"/>
      <c r="I83">
        <f>BRPL_EOD!AK83+BRPL_EOD!AL83</f>
        <v>121.37</v>
      </c>
      <c r="J83">
        <f>BYPL_EOD!AK83+BYPL_EOD!AL83</f>
        <v>46.02</v>
      </c>
      <c r="K83">
        <f>MES_EOD!AK83+MES_EOD!AL83</f>
        <v>5.37</v>
      </c>
      <c r="L83">
        <f>NDMC_EOD!AK83+NDMC_EOD!AL83</f>
        <v>28.58</v>
      </c>
      <c r="M83">
        <f>TPDDL_EOD!AK83+TPDDL_EOD!AL83</f>
        <v>64.16</v>
      </c>
      <c r="N83">
        <f t="shared" si="7"/>
        <v>265.5</v>
      </c>
      <c r="O83" s="154">
        <f t="shared" si="8"/>
        <v>0</v>
      </c>
      <c r="P83">
        <v>121.37</v>
      </c>
      <c r="Q83">
        <v>46.02</v>
      </c>
      <c r="R83">
        <v>5.37</v>
      </c>
      <c r="S83">
        <v>28.58</v>
      </c>
      <c r="T83">
        <v>64.16</v>
      </c>
      <c r="U83" s="156">
        <f t="shared" si="9"/>
        <v>265.5</v>
      </c>
      <c r="V83" s="154">
        <f t="shared" si="10"/>
        <v>0</v>
      </c>
      <c r="Y83">
        <f>BAWANA!AW83+BAWANA!AX83</f>
        <v>29.5</v>
      </c>
      <c r="Z83">
        <f>BAWANA!BD83+BAWANA!BE83</f>
        <v>0</v>
      </c>
      <c r="AA83">
        <f>BAWANA!X83+BAWANA!Y83</f>
        <v>29.5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265.5</v>
      </c>
      <c r="E84">
        <f>BAWANA!AM84</f>
        <v>0</v>
      </c>
      <c r="F84">
        <f t="shared" si="11"/>
        <v>256</v>
      </c>
      <c r="G84">
        <f t="shared" si="12"/>
        <v>265.5</v>
      </c>
      <c r="H84" s="154"/>
      <c r="I84">
        <f>BRPL_EOD!AK84+BRPL_EOD!AL84</f>
        <v>121.37</v>
      </c>
      <c r="J84">
        <f>BYPL_EOD!AK84+BYPL_EOD!AL84</f>
        <v>46.02</v>
      </c>
      <c r="K84">
        <f>MES_EOD!AK84+MES_EOD!AL84</f>
        <v>5.37</v>
      </c>
      <c r="L84">
        <f>NDMC_EOD!AK84+NDMC_EOD!AL84</f>
        <v>28.58</v>
      </c>
      <c r="M84">
        <f>TPDDL_EOD!AK84+TPDDL_EOD!AL84</f>
        <v>64.16</v>
      </c>
      <c r="N84">
        <f t="shared" si="7"/>
        <v>265.5</v>
      </c>
      <c r="O84" s="154">
        <f t="shared" si="8"/>
        <v>0</v>
      </c>
      <c r="P84">
        <v>121.37</v>
      </c>
      <c r="Q84">
        <v>46.02</v>
      </c>
      <c r="R84">
        <v>5.37</v>
      </c>
      <c r="S84">
        <v>28.58</v>
      </c>
      <c r="T84">
        <v>64.16</v>
      </c>
      <c r="U84" s="156">
        <f t="shared" si="9"/>
        <v>265.5</v>
      </c>
      <c r="V84" s="154">
        <f t="shared" si="10"/>
        <v>0</v>
      </c>
      <c r="Y84">
        <f>BAWANA!AW84+BAWANA!AX84</f>
        <v>29.5</v>
      </c>
      <c r="Z84">
        <f>BAWANA!BD84+BAWANA!BE84</f>
        <v>0</v>
      </c>
      <c r="AA84">
        <f>BAWANA!X84+BAWANA!Y84</f>
        <v>29.5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265.5</v>
      </c>
      <c r="E85">
        <f>BAWANA!AM85</f>
        <v>0</v>
      </c>
      <c r="F85">
        <f t="shared" si="11"/>
        <v>256</v>
      </c>
      <c r="G85">
        <f t="shared" si="12"/>
        <v>265.5</v>
      </c>
      <c r="H85" s="154"/>
      <c r="I85">
        <f>BRPL_EOD!AK85+BRPL_EOD!AL85</f>
        <v>121.37</v>
      </c>
      <c r="J85">
        <f>BYPL_EOD!AK85+BYPL_EOD!AL85</f>
        <v>46.02</v>
      </c>
      <c r="K85">
        <f>MES_EOD!AK85+MES_EOD!AL85</f>
        <v>5.37</v>
      </c>
      <c r="L85">
        <f>NDMC_EOD!AK85+NDMC_EOD!AL85</f>
        <v>28.58</v>
      </c>
      <c r="M85">
        <f>TPDDL_EOD!AK85+TPDDL_EOD!AL85</f>
        <v>64.16</v>
      </c>
      <c r="N85">
        <f t="shared" si="7"/>
        <v>265.5</v>
      </c>
      <c r="O85" s="154">
        <f t="shared" si="8"/>
        <v>0</v>
      </c>
      <c r="P85">
        <v>121.37</v>
      </c>
      <c r="Q85">
        <v>46.02</v>
      </c>
      <c r="R85">
        <v>5.37</v>
      </c>
      <c r="S85">
        <v>28.58</v>
      </c>
      <c r="T85">
        <v>64.16</v>
      </c>
      <c r="U85" s="156">
        <f t="shared" si="9"/>
        <v>265.5</v>
      </c>
      <c r="V85" s="154">
        <f t="shared" si="10"/>
        <v>0</v>
      </c>
      <c r="Y85">
        <f>BAWANA!AW85+BAWANA!AX85</f>
        <v>29.5</v>
      </c>
      <c r="Z85">
        <f>BAWANA!BD85+BAWANA!BE85</f>
        <v>0</v>
      </c>
      <c r="AA85">
        <f>BAWANA!X85+BAWANA!Y85</f>
        <v>29.5</v>
      </c>
      <c r="AB85">
        <f>BAWANA!AE85+BAWANA!AF85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265.5</v>
      </c>
      <c r="E86">
        <f>BAWANA!AM86</f>
        <v>0</v>
      </c>
      <c r="F86">
        <f t="shared" si="11"/>
        <v>256</v>
      </c>
      <c r="G86">
        <f t="shared" si="12"/>
        <v>265.5</v>
      </c>
      <c r="H86" s="154"/>
      <c r="I86">
        <f>BRPL_EOD!AK86+BRPL_EOD!AL86</f>
        <v>121.37</v>
      </c>
      <c r="J86">
        <f>BYPL_EOD!AK86+BYPL_EOD!AL86</f>
        <v>46.02</v>
      </c>
      <c r="K86">
        <f>MES_EOD!AK86+MES_EOD!AL86</f>
        <v>5.37</v>
      </c>
      <c r="L86">
        <f>NDMC_EOD!AK86+NDMC_EOD!AL86</f>
        <v>28.58</v>
      </c>
      <c r="M86">
        <f>TPDDL_EOD!AK86+TPDDL_EOD!AL86</f>
        <v>64.16</v>
      </c>
      <c r="N86">
        <f t="shared" si="7"/>
        <v>265.5</v>
      </c>
      <c r="O86" s="154">
        <f t="shared" si="8"/>
        <v>0</v>
      </c>
      <c r="P86">
        <v>121.37</v>
      </c>
      <c r="Q86">
        <v>46.02</v>
      </c>
      <c r="R86">
        <v>5.37</v>
      </c>
      <c r="S86">
        <v>28.58</v>
      </c>
      <c r="T86">
        <v>64.16</v>
      </c>
      <c r="U86" s="156">
        <f t="shared" si="9"/>
        <v>265.5</v>
      </c>
      <c r="V86" s="154">
        <f t="shared" si="10"/>
        <v>0</v>
      </c>
      <c r="Y86">
        <f>BAWANA!AW86+BAWANA!AX86</f>
        <v>29.5</v>
      </c>
      <c r="Z86">
        <f>BAWANA!BD86+BAWANA!BE86</f>
        <v>0</v>
      </c>
      <c r="AA86">
        <f>BAWANA!X86+BAWANA!Y86</f>
        <v>29.5</v>
      </c>
      <c r="AB86">
        <f>BAWANA!AE86+BAWANA!AF86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265.5</v>
      </c>
      <c r="E87">
        <f>BAWANA!AM87</f>
        <v>0</v>
      </c>
      <c r="F87">
        <f t="shared" si="11"/>
        <v>256</v>
      </c>
      <c r="G87">
        <f t="shared" si="12"/>
        <v>265.5</v>
      </c>
      <c r="H87" s="154"/>
      <c r="I87">
        <f>BRPL_EOD!AK87+BRPL_EOD!AL87</f>
        <v>121.37</v>
      </c>
      <c r="J87">
        <f>BYPL_EOD!AK87+BYPL_EOD!AL87</f>
        <v>46.02</v>
      </c>
      <c r="K87">
        <f>MES_EOD!AK87+MES_EOD!AL87</f>
        <v>5.37</v>
      </c>
      <c r="L87">
        <f>NDMC_EOD!AK87+NDMC_EOD!AL87</f>
        <v>28.58</v>
      </c>
      <c r="M87">
        <f>TPDDL_EOD!AK87+TPDDL_EOD!AL87</f>
        <v>64.16</v>
      </c>
      <c r="N87">
        <f t="shared" si="7"/>
        <v>265.5</v>
      </c>
      <c r="O87" s="154">
        <f t="shared" si="8"/>
        <v>0</v>
      </c>
      <c r="P87">
        <v>121.37</v>
      </c>
      <c r="Q87">
        <v>46.02</v>
      </c>
      <c r="R87">
        <v>5.37</v>
      </c>
      <c r="S87">
        <v>28.58</v>
      </c>
      <c r="T87">
        <v>64.16</v>
      </c>
      <c r="U87" s="156">
        <f t="shared" si="9"/>
        <v>265.5</v>
      </c>
      <c r="V87" s="154">
        <f t="shared" si="10"/>
        <v>0</v>
      </c>
      <c r="Y87">
        <f>BAWANA!AW87+BAWANA!AX87</f>
        <v>29.5</v>
      </c>
      <c r="Z87">
        <f>BAWANA!BD87+BAWANA!BE87</f>
        <v>0</v>
      </c>
      <c r="AA87">
        <f>BAWANA!X87+BAWANA!Y87</f>
        <v>29.5</v>
      </c>
      <c r="AB87">
        <f>BAWANA!AE87+BAWANA!AF87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265.5</v>
      </c>
      <c r="E88">
        <f>BAWANA!AM88</f>
        <v>0</v>
      </c>
      <c r="F88">
        <f t="shared" si="11"/>
        <v>256</v>
      </c>
      <c r="G88">
        <f t="shared" si="12"/>
        <v>265.5</v>
      </c>
      <c r="H88" s="154"/>
      <c r="I88">
        <f>BRPL_EOD!AK88+BRPL_EOD!AL88</f>
        <v>121.37</v>
      </c>
      <c r="J88">
        <f>BYPL_EOD!AK88+BYPL_EOD!AL88</f>
        <v>46.02</v>
      </c>
      <c r="K88">
        <f>MES_EOD!AK88+MES_EOD!AL88</f>
        <v>5.37</v>
      </c>
      <c r="L88">
        <f>NDMC_EOD!AK88+NDMC_EOD!AL88</f>
        <v>28.58</v>
      </c>
      <c r="M88">
        <f>TPDDL_EOD!AK88+TPDDL_EOD!AL88</f>
        <v>64.16</v>
      </c>
      <c r="N88">
        <f t="shared" si="7"/>
        <v>265.5</v>
      </c>
      <c r="O88" s="154">
        <f t="shared" si="8"/>
        <v>0</v>
      </c>
      <c r="P88">
        <v>121.37</v>
      </c>
      <c r="Q88">
        <v>46.02</v>
      </c>
      <c r="R88">
        <v>5.37</v>
      </c>
      <c r="S88">
        <v>28.58</v>
      </c>
      <c r="T88">
        <v>64.16</v>
      </c>
      <c r="U88" s="156">
        <f t="shared" si="9"/>
        <v>265.5</v>
      </c>
      <c r="V88" s="154">
        <f t="shared" si="10"/>
        <v>0</v>
      </c>
      <c r="Y88">
        <f>BAWANA!AW88+BAWANA!AX88</f>
        <v>29.5</v>
      </c>
      <c r="Z88">
        <f>BAWANA!BD88+BAWANA!BE88</f>
        <v>0</v>
      </c>
      <c r="AA88">
        <f>BAWANA!X88+BAWANA!Y88</f>
        <v>29.5</v>
      </c>
      <c r="AB88">
        <f>BAWANA!AE88+BAWANA!AF88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265.5</v>
      </c>
      <c r="E89">
        <f>BAWANA!AM89</f>
        <v>0</v>
      </c>
      <c r="F89">
        <f t="shared" si="11"/>
        <v>256</v>
      </c>
      <c r="G89">
        <f t="shared" si="12"/>
        <v>265.5</v>
      </c>
      <c r="H89" s="154"/>
      <c r="I89">
        <f>BRPL_EOD!AK89+BRPL_EOD!AL89</f>
        <v>121.37</v>
      </c>
      <c r="J89">
        <f>BYPL_EOD!AK89+BYPL_EOD!AL89</f>
        <v>46.02</v>
      </c>
      <c r="K89">
        <f>MES_EOD!AK89+MES_EOD!AL89</f>
        <v>5.37</v>
      </c>
      <c r="L89">
        <f>NDMC_EOD!AK89+NDMC_EOD!AL89</f>
        <v>28.58</v>
      </c>
      <c r="M89">
        <f>TPDDL_EOD!AK89+TPDDL_EOD!AL89</f>
        <v>64.16</v>
      </c>
      <c r="N89">
        <f t="shared" si="7"/>
        <v>265.5</v>
      </c>
      <c r="O89" s="154">
        <f t="shared" si="8"/>
        <v>0</v>
      </c>
      <c r="P89">
        <v>121.37</v>
      </c>
      <c r="Q89">
        <v>46.02</v>
      </c>
      <c r="R89">
        <v>5.37</v>
      </c>
      <c r="S89">
        <v>28.58</v>
      </c>
      <c r="T89">
        <v>64.16</v>
      </c>
      <c r="U89" s="156">
        <f t="shared" si="9"/>
        <v>265.5</v>
      </c>
      <c r="V89" s="154">
        <f t="shared" si="10"/>
        <v>0</v>
      </c>
      <c r="Y89">
        <f>BAWANA!AW89+BAWANA!AX89</f>
        <v>29.5</v>
      </c>
      <c r="Z89">
        <f>BAWANA!BD89+BAWANA!BE89</f>
        <v>0</v>
      </c>
      <c r="AA89">
        <f>BAWANA!X89+BAWANA!Y89</f>
        <v>29.5</v>
      </c>
      <c r="AB89">
        <f>BAWANA!AE89+BAWANA!AF89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265.5</v>
      </c>
      <c r="E90">
        <f>BAWANA!AM90</f>
        <v>0</v>
      </c>
      <c r="F90">
        <f t="shared" si="11"/>
        <v>256</v>
      </c>
      <c r="G90">
        <f t="shared" si="12"/>
        <v>265.5</v>
      </c>
      <c r="H90" s="154"/>
      <c r="I90">
        <f>BRPL_EOD!AK90+BRPL_EOD!AL90</f>
        <v>121.37</v>
      </c>
      <c r="J90">
        <f>BYPL_EOD!AK90+BYPL_EOD!AL90</f>
        <v>46.02</v>
      </c>
      <c r="K90">
        <f>MES_EOD!AK90+MES_EOD!AL90</f>
        <v>5.37</v>
      </c>
      <c r="L90">
        <f>NDMC_EOD!AK90+NDMC_EOD!AL90</f>
        <v>28.58</v>
      </c>
      <c r="M90">
        <f>TPDDL_EOD!AK90+TPDDL_EOD!AL90</f>
        <v>64.16</v>
      </c>
      <c r="N90">
        <f t="shared" si="7"/>
        <v>265.5</v>
      </c>
      <c r="O90" s="154">
        <f t="shared" si="8"/>
        <v>0</v>
      </c>
      <c r="P90">
        <v>121.37</v>
      </c>
      <c r="Q90">
        <v>46.02</v>
      </c>
      <c r="R90">
        <v>5.37</v>
      </c>
      <c r="S90">
        <v>28.58</v>
      </c>
      <c r="T90">
        <v>64.16</v>
      </c>
      <c r="U90" s="156">
        <f t="shared" si="9"/>
        <v>265.5</v>
      </c>
      <c r="V90" s="154">
        <f t="shared" si="10"/>
        <v>0</v>
      </c>
      <c r="Y90">
        <f>BAWANA!AW90+BAWANA!AX90</f>
        <v>29.5</v>
      </c>
      <c r="Z90">
        <f>BAWANA!BD90+BAWANA!BE90</f>
        <v>0</v>
      </c>
      <c r="AA90">
        <f>BAWANA!X90+BAWANA!Y90</f>
        <v>29.5</v>
      </c>
      <c r="AB90">
        <f>BAWANA!AE90+BAWANA!AF90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295.95999999999998</v>
      </c>
      <c r="E91">
        <f>BAWANA!AM91</f>
        <v>0</v>
      </c>
      <c r="F91">
        <f t="shared" si="11"/>
        <v>256</v>
      </c>
      <c r="G91">
        <f t="shared" si="12"/>
        <v>295.95999999999998</v>
      </c>
      <c r="H91" s="154"/>
      <c r="I91">
        <f>BRPL_EOD!AK91+BRPL_EOD!AL91</f>
        <v>139.62</v>
      </c>
      <c r="J91">
        <f>BYPL_EOD!AK91+BYPL_EOD!AL91</f>
        <v>49.92</v>
      </c>
      <c r="K91">
        <f>MES_EOD!AK91+MES_EOD!AL91</f>
        <v>5.82</v>
      </c>
      <c r="L91">
        <f>NDMC_EOD!AK91+NDMC_EOD!AL91</f>
        <v>31</v>
      </c>
      <c r="M91">
        <f>TPDDL_EOD!AK91+TPDDL_EOD!AL91</f>
        <v>69.599999999999994</v>
      </c>
      <c r="N91">
        <f t="shared" si="7"/>
        <v>295.96000000000004</v>
      </c>
      <c r="O91" s="154">
        <f t="shared" si="8"/>
        <v>0</v>
      </c>
      <c r="P91">
        <v>139.61999999999998</v>
      </c>
      <c r="Q91">
        <v>49.919999999999995</v>
      </c>
      <c r="R91">
        <v>5.8199999999999994</v>
      </c>
      <c r="S91">
        <v>30.999999999999993</v>
      </c>
      <c r="T91">
        <v>69.59999999999998</v>
      </c>
      <c r="U91" s="156">
        <f t="shared" si="9"/>
        <v>295.95999999999992</v>
      </c>
      <c r="V91" s="154">
        <f t="shared" si="10"/>
        <v>0</v>
      </c>
      <c r="Y91">
        <f>BAWANA!AW91+BAWANA!AX91</f>
        <v>0</v>
      </c>
      <c r="Z91">
        <f>BAWANA!BD91+BAWANA!BE91</f>
        <v>0</v>
      </c>
      <c r="AA91">
        <f>BAWANA!X91+BAWANA!Y91</f>
        <v>0</v>
      </c>
      <c r="AB91">
        <f>BAWANA!AE91+BAWANA!AF91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295.95999999999998</v>
      </c>
      <c r="E92">
        <f>BAWANA!AM92</f>
        <v>0</v>
      </c>
      <c r="F92">
        <f t="shared" si="11"/>
        <v>256</v>
      </c>
      <c r="G92">
        <f t="shared" si="12"/>
        <v>295.95999999999998</v>
      </c>
      <c r="H92" s="154"/>
      <c r="I92">
        <f>BRPL_EOD!AK92+BRPL_EOD!AL92</f>
        <v>139.62</v>
      </c>
      <c r="J92">
        <f>BYPL_EOD!AK92+BYPL_EOD!AL92</f>
        <v>49.92</v>
      </c>
      <c r="K92">
        <f>MES_EOD!AK92+MES_EOD!AL92</f>
        <v>5.82</v>
      </c>
      <c r="L92">
        <f>NDMC_EOD!AK92+NDMC_EOD!AL92</f>
        <v>31</v>
      </c>
      <c r="M92">
        <f>TPDDL_EOD!AK92+TPDDL_EOD!AL92</f>
        <v>69.599999999999994</v>
      </c>
      <c r="N92">
        <f t="shared" si="7"/>
        <v>295.96000000000004</v>
      </c>
      <c r="O92" s="154">
        <f t="shared" si="8"/>
        <v>0</v>
      </c>
      <c r="P92">
        <v>139.61999999999998</v>
      </c>
      <c r="Q92">
        <v>49.919999999999995</v>
      </c>
      <c r="R92">
        <v>5.8199999999999994</v>
      </c>
      <c r="S92">
        <v>30.999999999999993</v>
      </c>
      <c r="T92">
        <v>69.59999999999998</v>
      </c>
      <c r="U92" s="156">
        <f t="shared" si="9"/>
        <v>295.95999999999992</v>
      </c>
      <c r="V92" s="154">
        <f t="shared" si="10"/>
        <v>0</v>
      </c>
      <c r="Y92">
        <f>BAWANA!AW92+BAWANA!AX92</f>
        <v>0</v>
      </c>
      <c r="Z92">
        <f>BAWANA!BD92+BAWANA!BE92</f>
        <v>0</v>
      </c>
      <c r="AA92">
        <f>BAWANA!X92+BAWANA!Y92</f>
        <v>0</v>
      </c>
      <c r="AB92">
        <f>BAWANA!AE92+BAWANA!AF92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270</v>
      </c>
      <c r="E93">
        <f>BAWANA!AM93</f>
        <v>0</v>
      </c>
      <c r="F93">
        <f t="shared" si="11"/>
        <v>256</v>
      </c>
      <c r="G93">
        <f t="shared" si="12"/>
        <v>270</v>
      </c>
      <c r="H93" s="154"/>
      <c r="I93">
        <f>BRPL_EOD!AK93+BRPL_EOD!AL93</f>
        <v>123.43</v>
      </c>
      <c r="J93">
        <f>BYPL_EOD!AK93+BYPL_EOD!AL93</f>
        <v>46.8</v>
      </c>
      <c r="K93">
        <f>MES_EOD!AK93+MES_EOD!AL93</f>
        <v>5.46</v>
      </c>
      <c r="L93">
        <f>NDMC_EOD!AK93+NDMC_EOD!AL93</f>
        <v>29.06</v>
      </c>
      <c r="M93">
        <f>TPDDL_EOD!AK93+TPDDL_EOD!AL93</f>
        <v>65.25</v>
      </c>
      <c r="N93">
        <f t="shared" si="7"/>
        <v>270</v>
      </c>
      <c r="O93" s="154">
        <f t="shared" si="8"/>
        <v>0</v>
      </c>
      <c r="P93">
        <v>123.43</v>
      </c>
      <c r="Q93">
        <v>46.8</v>
      </c>
      <c r="R93">
        <v>5.46</v>
      </c>
      <c r="S93">
        <v>29.06</v>
      </c>
      <c r="T93">
        <v>65.25</v>
      </c>
      <c r="U93" s="156">
        <f t="shared" si="9"/>
        <v>270</v>
      </c>
      <c r="V93" s="154">
        <f t="shared" si="10"/>
        <v>0</v>
      </c>
      <c r="Y93">
        <f>BAWANA!AW93+BAWANA!AX93</f>
        <v>30</v>
      </c>
      <c r="Z93">
        <f>BAWANA!BD93+BAWANA!BE93</f>
        <v>0</v>
      </c>
      <c r="AA93">
        <f>BAWANA!X93+BAWANA!Y93</f>
        <v>30</v>
      </c>
      <c r="AB93">
        <f>BAWANA!AE93+BAWANA!AF93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270</v>
      </c>
      <c r="E94">
        <f>BAWANA!AM94</f>
        <v>0</v>
      </c>
      <c r="F94">
        <f t="shared" si="11"/>
        <v>256</v>
      </c>
      <c r="G94">
        <f t="shared" si="12"/>
        <v>270</v>
      </c>
      <c r="H94" s="154"/>
      <c r="I94">
        <f>BRPL_EOD!AK94+BRPL_EOD!AL94</f>
        <v>123.43</v>
      </c>
      <c r="J94">
        <f>BYPL_EOD!AK94+BYPL_EOD!AL94</f>
        <v>46.8</v>
      </c>
      <c r="K94">
        <f>MES_EOD!AK94+MES_EOD!AL94</f>
        <v>5.46</v>
      </c>
      <c r="L94">
        <f>NDMC_EOD!AK94+NDMC_EOD!AL94</f>
        <v>29.06</v>
      </c>
      <c r="M94">
        <f>TPDDL_EOD!AK94+TPDDL_EOD!AL94</f>
        <v>65.25</v>
      </c>
      <c r="N94">
        <f t="shared" si="7"/>
        <v>270</v>
      </c>
      <c r="O94" s="154">
        <f t="shared" si="8"/>
        <v>0</v>
      </c>
      <c r="P94">
        <v>123.43</v>
      </c>
      <c r="Q94">
        <v>46.8</v>
      </c>
      <c r="R94">
        <v>5.46</v>
      </c>
      <c r="S94">
        <v>29.06</v>
      </c>
      <c r="T94">
        <v>65.25</v>
      </c>
      <c r="U94" s="156">
        <f t="shared" si="9"/>
        <v>270</v>
      </c>
      <c r="V94" s="154">
        <f t="shared" si="10"/>
        <v>0</v>
      </c>
      <c r="Y94">
        <f>BAWANA!AW94+BAWANA!AX94</f>
        <v>30</v>
      </c>
      <c r="Z94">
        <f>BAWANA!BD94+BAWANA!BE94</f>
        <v>0</v>
      </c>
      <c r="AA94">
        <f>BAWANA!X94+BAWANA!Y94</f>
        <v>30</v>
      </c>
      <c r="AB94">
        <f>BAWANA!AE94+BAWANA!AF94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270</v>
      </c>
      <c r="E95">
        <f>BAWANA!AM95</f>
        <v>0</v>
      </c>
      <c r="F95">
        <f t="shared" si="11"/>
        <v>256</v>
      </c>
      <c r="G95">
        <f t="shared" si="12"/>
        <v>270</v>
      </c>
      <c r="H95" s="154"/>
      <c r="I95">
        <f>BRPL_EOD!AK95+BRPL_EOD!AL95</f>
        <v>123.43</v>
      </c>
      <c r="J95">
        <f>BYPL_EOD!AK95+BYPL_EOD!AL95</f>
        <v>46.8</v>
      </c>
      <c r="K95">
        <f>MES_EOD!AK95+MES_EOD!AL95</f>
        <v>5.46</v>
      </c>
      <c r="L95">
        <f>NDMC_EOD!AK95+NDMC_EOD!AL95</f>
        <v>29.06</v>
      </c>
      <c r="M95">
        <f>TPDDL_EOD!AK95+TPDDL_EOD!AL95</f>
        <v>65.25</v>
      </c>
      <c r="N95">
        <f t="shared" si="7"/>
        <v>270</v>
      </c>
      <c r="O95" s="154">
        <f t="shared" si="8"/>
        <v>0</v>
      </c>
      <c r="P95">
        <v>123.43</v>
      </c>
      <c r="Q95">
        <v>46.8</v>
      </c>
      <c r="R95">
        <v>5.46</v>
      </c>
      <c r="S95">
        <v>29.06</v>
      </c>
      <c r="T95">
        <v>65.25</v>
      </c>
      <c r="U95" s="156">
        <f t="shared" si="9"/>
        <v>270</v>
      </c>
      <c r="V95" s="154">
        <f t="shared" si="10"/>
        <v>0</v>
      </c>
      <c r="Y95">
        <f>BAWANA!AW95+BAWANA!AX95</f>
        <v>30</v>
      </c>
      <c r="Z95">
        <f>BAWANA!BD95+BAWANA!BE95</f>
        <v>0</v>
      </c>
      <c r="AA95">
        <f>BAWANA!X95+BAWANA!Y95</f>
        <v>30</v>
      </c>
      <c r="AB95">
        <f>BAWANA!AE95+BAWANA!AF95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270</v>
      </c>
      <c r="E96">
        <f>BAWANA!AM96</f>
        <v>0</v>
      </c>
      <c r="F96">
        <f t="shared" si="11"/>
        <v>256</v>
      </c>
      <c r="G96">
        <f t="shared" si="12"/>
        <v>270</v>
      </c>
      <c r="H96" s="154"/>
      <c r="I96">
        <f>BRPL_EOD!AK96+BRPL_EOD!AL96</f>
        <v>123.43</v>
      </c>
      <c r="J96">
        <f>BYPL_EOD!AK96+BYPL_EOD!AL96</f>
        <v>46.8</v>
      </c>
      <c r="K96">
        <f>MES_EOD!AK96+MES_EOD!AL96</f>
        <v>5.46</v>
      </c>
      <c r="L96">
        <f>NDMC_EOD!AK96+NDMC_EOD!AL96</f>
        <v>29.06</v>
      </c>
      <c r="M96">
        <f>TPDDL_EOD!AK96+TPDDL_EOD!AL96</f>
        <v>65.25</v>
      </c>
      <c r="N96">
        <f t="shared" si="7"/>
        <v>270</v>
      </c>
      <c r="O96" s="154">
        <f t="shared" si="8"/>
        <v>0</v>
      </c>
      <c r="P96">
        <v>123.43</v>
      </c>
      <c r="Q96">
        <v>46.8</v>
      </c>
      <c r="R96">
        <v>5.46</v>
      </c>
      <c r="S96">
        <v>29.06</v>
      </c>
      <c r="T96">
        <v>65.25</v>
      </c>
      <c r="U96" s="156">
        <f t="shared" si="9"/>
        <v>270</v>
      </c>
      <c r="V96" s="154">
        <f t="shared" si="10"/>
        <v>0</v>
      </c>
      <c r="Y96">
        <f>BAWANA!AW96+BAWANA!AX96</f>
        <v>30</v>
      </c>
      <c r="Z96">
        <f>BAWANA!BD96+BAWANA!BE96</f>
        <v>0</v>
      </c>
      <c r="AA96">
        <f>BAWANA!X96+BAWANA!Y96</f>
        <v>30</v>
      </c>
      <c r="AB96">
        <f>BAWANA!AE96+BAWANA!AF96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270</v>
      </c>
      <c r="E97">
        <f>BAWANA!AM97</f>
        <v>0</v>
      </c>
      <c r="F97">
        <f t="shared" si="11"/>
        <v>256</v>
      </c>
      <c r="G97">
        <f t="shared" si="12"/>
        <v>270</v>
      </c>
      <c r="H97" s="154"/>
      <c r="I97">
        <f>BRPL_EOD!AK97+BRPL_EOD!AL97</f>
        <v>123.43</v>
      </c>
      <c r="J97">
        <f>BYPL_EOD!AK97+BYPL_EOD!AL97</f>
        <v>46.8</v>
      </c>
      <c r="K97">
        <f>MES_EOD!AK97+MES_EOD!AL97</f>
        <v>5.46</v>
      </c>
      <c r="L97">
        <f>NDMC_EOD!AK97+NDMC_EOD!AL97</f>
        <v>29.06</v>
      </c>
      <c r="M97">
        <f>TPDDL_EOD!AK97+TPDDL_EOD!AL97</f>
        <v>65.25</v>
      </c>
      <c r="N97">
        <f t="shared" si="7"/>
        <v>270</v>
      </c>
      <c r="O97" s="154">
        <f t="shared" si="8"/>
        <v>0</v>
      </c>
      <c r="P97">
        <v>123.43</v>
      </c>
      <c r="Q97">
        <v>46.8</v>
      </c>
      <c r="R97">
        <v>5.46</v>
      </c>
      <c r="S97">
        <v>29.06</v>
      </c>
      <c r="T97">
        <v>65.25</v>
      </c>
      <c r="U97" s="156">
        <f t="shared" si="9"/>
        <v>270</v>
      </c>
      <c r="V97" s="154">
        <f t="shared" si="10"/>
        <v>0</v>
      </c>
      <c r="Y97">
        <f>BAWANA!AW97+BAWANA!AX97</f>
        <v>30</v>
      </c>
      <c r="Z97">
        <f>BAWANA!BD97+BAWANA!BE97</f>
        <v>0</v>
      </c>
      <c r="AA97">
        <f>BAWANA!X97+BAWANA!Y97</f>
        <v>30</v>
      </c>
      <c r="AB97">
        <f>BAWANA!AE97+BAWANA!AF97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270</v>
      </c>
      <c r="E98">
        <f>BAWANA!AM98</f>
        <v>0</v>
      </c>
      <c r="F98">
        <f t="shared" si="11"/>
        <v>256</v>
      </c>
      <c r="G98">
        <f t="shared" si="12"/>
        <v>270</v>
      </c>
      <c r="H98" s="154"/>
      <c r="I98">
        <f>BRPL_EOD!AK98+BRPL_EOD!AL98</f>
        <v>123.43</v>
      </c>
      <c r="J98">
        <f>BYPL_EOD!AK98+BYPL_EOD!AL98</f>
        <v>46.8</v>
      </c>
      <c r="K98">
        <f>MES_EOD!AK98+MES_EOD!AL98</f>
        <v>5.46</v>
      </c>
      <c r="L98">
        <f>NDMC_EOD!AK98+NDMC_EOD!AL98</f>
        <v>29.06</v>
      </c>
      <c r="M98">
        <f>TPDDL_EOD!AK98+TPDDL_EOD!AL98</f>
        <v>65.25</v>
      </c>
      <c r="N98">
        <f t="shared" si="7"/>
        <v>270</v>
      </c>
      <c r="O98" s="154">
        <f t="shared" si="8"/>
        <v>0</v>
      </c>
      <c r="P98">
        <v>123.43</v>
      </c>
      <c r="Q98">
        <v>46.8</v>
      </c>
      <c r="R98">
        <v>5.46</v>
      </c>
      <c r="S98">
        <v>29.06</v>
      </c>
      <c r="T98">
        <v>65.25</v>
      </c>
      <c r="U98" s="156">
        <f t="shared" si="9"/>
        <v>270</v>
      </c>
      <c r="V98" s="154">
        <f t="shared" si="10"/>
        <v>0</v>
      </c>
      <c r="Y98">
        <f>BAWANA!AW98+BAWANA!AX98</f>
        <v>30</v>
      </c>
      <c r="Z98">
        <f>BAWANA!BD98+BAWANA!BE98</f>
        <v>0</v>
      </c>
      <c r="AA98">
        <f>BAWANA!X98+BAWANA!Y98</f>
        <v>30</v>
      </c>
      <c r="AB98">
        <f>BAWANA!AE98+BAWANA!AF98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5.7864500000000012</v>
      </c>
      <c r="E99" s="156">
        <f t="shared" si="14"/>
        <v>0</v>
      </c>
      <c r="F99" s="156">
        <f t="shared" si="14"/>
        <v>6.1440000000000001</v>
      </c>
      <c r="G99" s="156">
        <f t="shared" si="14"/>
        <v>5.7864500000000012</v>
      </c>
      <c r="H99" s="156"/>
      <c r="I99" s="156">
        <f t="shared" si="14"/>
        <v>2.4379050000000002</v>
      </c>
      <c r="J99" s="156">
        <f t="shared" si="14"/>
        <v>1.1409550000000015</v>
      </c>
      <c r="K99" s="156">
        <f t="shared" si="14"/>
        <v>0.13800999999999999</v>
      </c>
      <c r="L99" s="156">
        <f t="shared" si="14"/>
        <v>0.73498999999999981</v>
      </c>
      <c r="M99" s="156">
        <f t="shared" si="14"/>
        <v>1.3321899999999995</v>
      </c>
      <c r="N99" s="156">
        <f t="shared" si="14"/>
        <v>5.7840500000000015</v>
      </c>
      <c r="O99" s="156">
        <f t="shared" si="14"/>
        <v>2.4000000000000059E-3</v>
      </c>
      <c r="P99" s="156">
        <f t="shared" si="14"/>
        <v>2.4368664394299393</v>
      </c>
      <c r="Q99" s="156">
        <f t="shared" si="14"/>
        <v>1.1444776026136307</v>
      </c>
      <c r="R99" s="156">
        <f t="shared" si="14"/>
        <v>0.13795138307085256</v>
      </c>
      <c r="S99" s="156">
        <f t="shared" si="14"/>
        <v>0.73468072632241033</v>
      </c>
      <c r="T99" s="156">
        <f t="shared" si="14"/>
        <v>1.3316694582580308</v>
      </c>
      <c r="U99" s="156">
        <f t="shared" si="14"/>
        <v>5.7856456096948641</v>
      </c>
      <c r="V99" s="156">
        <f t="shared" si="10"/>
        <v>8.0439030513712595E-4</v>
      </c>
      <c r="Y99" s="156">
        <f>SUM(Y3:Y98)/4000</f>
        <v>0.66602999999999979</v>
      </c>
      <c r="Z99" s="156">
        <f t="shared" ref="Z99:AD99" si="15">SUM(Z3:Z98)/4000</f>
        <v>0.19142000000000006</v>
      </c>
      <c r="AA99" s="156">
        <f t="shared" si="15"/>
        <v>0.66602999999999979</v>
      </c>
      <c r="AB99" s="156">
        <f t="shared" si="15"/>
        <v>0.19142000000000006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Y1" s="210" t="s">
        <v>350</v>
      </c>
      <c r="Z1" s="210"/>
      <c r="AA1" s="210" t="s">
        <v>351</v>
      </c>
      <c r="AB1" s="210"/>
      <c r="AC1" s="231" t="s">
        <v>348</v>
      </c>
      <c r="AD1" s="231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Y1" s="210" t="s">
        <v>350</v>
      </c>
      <c r="Z1" s="210"/>
      <c r="AA1" s="210" t="s">
        <v>351</v>
      </c>
      <c r="AB1" s="210"/>
      <c r="AC1" s="231" t="s">
        <v>348</v>
      </c>
      <c r="AD1" s="231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45">
      <c r="A2" s="216"/>
      <c r="B2" t="s">
        <v>497</v>
      </c>
      <c r="C2" t="s">
        <v>498</v>
      </c>
      <c r="D2" t="s">
        <v>499</v>
      </c>
      <c r="E2" t="s">
        <v>501</v>
      </c>
      <c r="F2" t="s">
        <v>502</v>
      </c>
      <c r="G2" t="s">
        <v>503</v>
      </c>
      <c r="H2" t="s">
        <v>509</v>
      </c>
      <c r="I2" t="s">
        <v>510</v>
      </c>
      <c r="J2" t="s">
        <v>511</v>
      </c>
      <c r="K2" t="s">
        <v>512</v>
      </c>
      <c r="L2" t="s">
        <v>515</v>
      </c>
      <c r="M2" t="s">
        <v>522</v>
      </c>
      <c r="N2" t="s">
        <v>523</v>
      </c>
      <c r="O2" t="s">
        <v>524</v>
      </c>
      <c r="P2" t="s">
        <v>528</v>
      </c>
      <c r="Q2" t="s">
        <v>532</v>
      </c>
      <c r="R2" t="s">
        <v>533</v>
      </c>
      <c r="S2" t="s">
        <v>534</v>
      </c>
      <c r="T2" t="s">
        <v>535</v>
      </c>
      <c r="U2" t="s">
        <v>526</v>
      </c>
      <c r="V2" t="s">
        <v>448</v>
      </c>
      <c r="W2" t="s">
        <v>451</v>
      </c>
      <c r="Z2" t="s">
        <v>504</v>
      </c>
      <c r="AA2" t="s">
        <v>505</v>
      </c>
      <c r="AB2" t="s">
        <v>506</v>
      </c>
      <c r="AC2" t="s">
        <v>507</v>
      </c>
      <c r="AD2" t="s">
        <v>513</v>
      </c>
      <c r="AE2" t="s">
        <v>514</v>
      </c>
      <c r="AF2" t="s">
        <v>516</v>
      </c>
      <c r="AG2" t="s">
        <v>517</v>
      </c>
      <c r="AH2" t="s">
        <v>518</v>
      </c>
      <c r="AI2" t="s">
        <v>519</v>
      </c>
      <c r="AJ2" t="s">
        <v>520</v>
      </c>
      <c r="AK2" t="s">
        <v>521</v>
      </c>
      <c r="AL2" t="s">
        <v>525</v>
      </c>
      <c r="AM2" t="s">
        <v>527</v>
      </c>
      <c r="AN2" t="s">
        <v>529</v>
      </c>
      <c r="AO2" t="s">
        <v>464</v>
      </c>
      <c r="AP2" t="s">
        <v>530</v>
      </c>
      <c r="AQ2" t="s">
        <v>531</v>
      </c>
      <c r="AR2" t="s">
        <v>536</v>
      </c>
      <c r="AS2" s="19"/>
      <c r="AT2" s="204" t="s">
        <v>447</v>
      </c>
      <c r="AU2" s="169"/>
      <c r="AV2" s="204" t="s">
        <v>496</v>
      </c>
      <c r="AW2" s="204" t="s">
        <v>500</v>
      </c>
      <c r="AX2" s="204" t="s">
        <v>508</v>
      </c>
      <c r="AY2" s="169"/>
      <c r="AZ2" s="169"/>
      <c r="BA2" s="216"/>
      <c r="BD2" t="s">
        <v>453</v>
      </c>
      <c r="BE2" t="s">
        <v>460</v>
      </c>
      <c r="BF2" t="s">
        <v>458</v>
      </c>
      <c r="BG2" t="s">
        <v>449</v>
      </c>
      <c r="BH2" t="s">
        <v>465</v>
      </c>
      <c r="BI2" t="s">
        <v>466</v>
      </c>
      <c r="BJ2" t="s">
        <v>463</v>
      </c>
      <c r="BK2" t="s">
        <v>457</v>
      </c>
      <c r="BL2" t="s">
        <v>456</v>
      </c>
      <c r="BM2" t="s">
        <v>452</v>
      </c>
      <c r="BN2" t="s">
        <v>454</v>
      </c>
      <c r="BO2" t="s">
        <v>461</v>
      </c>
      <c r="BP2" t="s">
        <v>462</v>
      </c>
      <c r="BQ2" t="s">
        <v>450</v>
      </c>
      <c r="BR2" t="s">
        <v>455</v>
      </c>
      <c r="BS2" t="s">
        <v>459</v>
      </c>
    </row>
    <row r="3" spans="1:75">
      <c r="A3" t="s">
        <v>45</v>
      </c>
      <c r="B3">
        <v>0</v>
      </c>
      <c r="C3">
        <v>42</v>
      </c>
      <c r="D3">
        <v>0</v>
      </c>
      <c r="E3">
        <v>0</v>
      </c>
      <c r="F3">
        <v>69.504000000000005</v>
      </c>
      <c r="G3">
        <v>0</v>
      </c>
      <c r="H3">
        <v>0</v>
      </c>
      <c r="I3">
        <v>87.68</v>
      </c>
      <c r="J3">
        <v>0</v>
      </c>
      <c r="K3">
        <v>215.533728</v>
      </c>
      <c r="L3">
        <v>435.435</v>
      </c>
      <c r="M3">
        <v>85</v>
      </c>
      <c r="N3">
        <v>118.125</v>
      </c>
      <c r="O3">
        <v>123.66562500000001</v>
      </c>
      <c r="P3">
        <v>137.25</v>
      </c>
      <c r="Q3">
        <v>21.823619999999998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147.515625</v>
      </c>
      <c r="X3">
        <v>0</v>
      </c>
      <c r="Y3">
        <v>0</v>
      </c>
      <c r="Z3">
        <v>13.1076</v>
      </c>
      <c r="AA3">
        <v>42.66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17.748000000000001</v>
      </c>
      <c r="AG3">
        <v>38.7684</v>
      </c>
      <c r="AH3">
        <v>152.94049999999999</v>
      </c>
      <c r="AI3">
        <v>15.276</v>
      </c>
      <c r="AJ3">
        <v>0</v>
      </c>
      <c r="AK3">
        <v>51.140700000000002</v>
      </c>
      <c r="AL3">
        <v>79.364599999999996</v>
      </c>
      <c r="AM3">
        <v>0</v>
      </c>
      <c r="AN3">
        <v>0.68867999999999996</v>
      </c>
      <c r="AO3">
        <v>21.902999999999999</v>
      </c>
      <c r="AP3">
        <v>6.4050000000000002</v>
      </c>
      <c r="AQ3">
        <v>43.847999999999999</v>
      </c>
      <c r="AR3">
        <v>32.553840000000001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62.580000000000005</v>
      </c>
      <c r="BA3">
        <f>SUM(B3:AZ3)</f>
        <v>2736.6506580000005</v>
      </c>
      <c r="BD3">
        <v>16.05</v>
      </c>
      <c r="BE3">
        <v>3.81</v>
      </c>
      <c r="BF3">
        <v>1.0900000000000001</v>
      </c>
      <c r="BG3">
        <v>4.09</v>
      </c>
      <c r="BH3">
        <v>5.81</v>
      </c>
      <c r="BI3">
        <v>4.78</v>
      </c>
      <c r="BJ3">
        <v>3.11</v>
      </c>
      <c r="BK3">
        <v>3.39</v>
      </c>
      <c r="BL3">
        <v>2.2000000000000002</v>
      </c>
      <c r="BM3">
        <v>1.59</v>
      </c>
      <c r="BN3">
        <v>0.53</v>
      </c>
      <c r="BO3">
        <v>9.1300000000000008</v>
      </c>
      <c r="BP3">
        <v>0</v>
      </c>
      <c r="BQ3">
        <v>4.42</v>
      </c>
      <c r="BR3">
        <v>2.15</v>
      </c>
      <c r="BS3">
        <v>0.43</v>
      </c>
      <c r="BT3">
        <v>0</v>
      </c>
      <c r="BU3">
        <v>0</v>
      </c>
      <c r="BV3">
        <v>0</v>
      </c>
      <c r="BW3">
        <f>SUM(BD3:BV3)</f>
        <v>62.580000000000005</v>
      </c>
    </row>
    <row r="4" spans="1:75">
      <c r="A4" t="s">
        <v>46</v>
      </c>
      <c r="B4">
        <v>0</v>
      </c>
      <c r="C4">
        <v>42</v>
      </c>
      <c r="D4">
        <v>0</v>
      </c>
      <c r="E4">
        <v>0</v>
      </c>
      <c r="F4">
        <v>69.504000000000005</v>
      </c>
      <c r="G4">
        <v>0</v>
      </c>
      <c r="H4">
        <v>0</v>
      </c>
      <c r="I4">
        <v>87.68</v>
      </c>
      <c r="J4">
        <v>0</v>
      </c>
      <c r="K4">
        <v>215.533728</v>
      </c>
      <c r="L4">
        <v>435.435</v>
      </c>
      <c r="M4">
        <v>85</v>
      </c>
      <c r="N4">
        <v>118.125</v>
      </c>
      <c r="O4">
        <v>123.66562500000001</v>
      </c>
      <c r="P4">
        <v>137.25</v>
      </c>
      <c r="Q4">
        <v>21.823619999999998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147.515625</v>
      </c>
      <c r="X4">
        <v>0</v>
      </c>
      <c r="Y4">
        <v>0</v>
      </c>
      <c r="Z4">
        <v>13.1076</v>
      </c>
      <c r="AA4">
        <v>42.66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17.748000000000001</v>
      </c>
      <c r="AG4">
        <v>38.7684</v>
      </c>
      <c r="AH4">
        <v>152.94049999999999</v>
      </c>
      <c r="AI4">
        <v>15.276</v>
      </c>
      <c r="AJ4">
        <v>0</v>
      </c>
      <c r="AK4">
        <v>51.140700000000002</v>
      </c>
      <c r="AL4">
        <v>79.364599999999996</v>
      </c>
      <c r="AM4">
        <v>0</v>
      </c>
      <c r="AN4">
        <v>0.68867999999999996</v>
      </c>
      <c r="AO4">
        <v>21.902999999999999</v>
      </c>
      <c r="AP4">
        <v>12.9381</v>
      </c>
      <c r="AQ4">
        <v>43.847999999999999</v>
      </c>
      <c r="AR4">
        <v>32.553840000000001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62.580000000000005</v>
      </c>
      <c r="BA4">
        <f t="shared" ref="BA4:BA67" si="1">SUM(B4:AZ4)</f>
        <v>2743.1837580000001</v>
      </c>
      <c r="BD4">
        <v>16.05</v>
      </c>
      <c r="BE4">
        <v>3.81</v>
      </c>
      <c r="BF4">
        <v>1.0900000000000001</v>
      </c>
      <c r="BG4">
        <v>4.09</v>
      </c>
      <c r="BH4">
        <v>5.81</v>
      </c>
      <c r="BI4">
        <v>4.78</v>
      </c>
      <c r="BJ4">
        <v>3.11</v>
      </c>
      <c r="BK4">
        <v>3.39</v>
      </c>
      <c r="BL4">
        <v>2.2000000000000002</v>
      </c>
      <c r="BM4">
        <v>1.59</v>
      </c>
      <c r="BN4">
        <v>0.53</v>
      </c>
      <c r="BO4">
        <v>9.1300000000000008</v>
      </c>
      <c r="BP4">
        <v>0</v>
      </c>
      <c r="BQ4">
        <v>4.42</v>
      </c>
      <c r="BR4">
        <v>2.15</v>
      </c>
      <c r="BS4">
        <v>0.43</v>
      </c>
      <c r="BT4">
        <v>0</v>
      </c>
      <c r="BU4">
        <v>0</v>
      </c>
      <c r="BV4">
        <v>0</v>
      </c>
      <c r="BW4">
        <f t="shared" ref="BW4:BW67" si="2">SUM(BD4:BV4)</f>
        <v>62.580000000000005</v>
      </c>
    </row>
    <row r="5" spans="1:75">
      <c r="A5" t="s">
        <v>47</v>
      </c>
      <c r="B5">
        <v>0</v>
      </c>
      <c r="C5">
        <v>42</v>
      </c>
      <c r="D5">
        <v>0</v>
      </c>
      <c r="E5">
        <v>0</v>
      </c>
      <c r="F5">
        <v>69.504000000000005</v>
      </c>
      <c r="G5">
        <v>0</v>
      </c>
      <c r="H5">
        <v>0</v>
      </c>
      <c r="I5">
        <v>82.2</v>
      </c>
      <c r="J5">
        <v>0</v>
      </c>
      <c r="K5">
        <v>215.533728</v>
      </c>
      <c r="L5">
        <v>435.435</v>
      </c>
      <c r="M5">
        <v>85</v>
      </c>
      <c r="N5">
        <v>118.125</v>
      </c>
      <c r="O5">
        <v>123.66562500000001</v>
      </c>
      <c r="P5">
        <v>137.25</v>
      </c>
      <c r="Q5">
        <v>21.823619999999998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147.515625</v>
      </c>
      <c r="X5">
        <v>0</v>
      </c>
      <c r="Y5">
        <v>0</v>
      </c>
      <c r="Z5">
        <v>13.1076</v>
      </c>
      <c r="AA5">
        <v>42.66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17.748000000000001</v>
      </c>
      <c r="AG5">
        <v>38.7684</v>
      </c>
      <c r="AH5">
        <v>152.94049999999999</v>
      </c>
      <c r="AI5">
        <v>15.276</v>
      </c>
      <c r="AJ5">
        <v>0</v>
      </c>
      <c r="AK5">
        <v>51.140700000000002</v>
      </c>
      <c r="AL5">
        <v>79.364599999999996</v>
      </c>
      <c r="AM5">
        <v>0</v>
      </c>
      <c r="AN5">
        <v>0.68867999999999996</v>
      </c>
      <c r="AO5">
        <v>21.902999999999999</v>
      </c>
      <c r="AP5">
        <v>12.9381</v>
      </c>
      <c r="AQ5">
        <v>43.847999999999999</v>
      </c>
      <c r="AR5">
        <v>32.553840000000001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5.48</v>
      </c>
      <c r="AY5">
        <v>0</v>
      </c>
      <c r="AZ5">
        <f t="shared" si="0"/>
        <v>62.580000000000005</v>
      </c>
      <c r="BA5">
        <f t="shared" si="1"/>
        <v>2743.1837580000001</v>
      </c>
      <c r="BD5">
        <v>16.05</v>
      </c>
      <c r="BE5">
        <v>3.81</v>
      </c>
      <c r="BF5">
        <v>1.0900000000000001</v>
      </c>
      <c r="BG5">
        <v>4.09</v>
      </c>
      <c r="BH5">
        <v>5.81</v>
      </c>
      <c r="BI5">
        <v>4.78</v>
      </c>
      <c r="BJ5">
        <v>3.11</v>
      </c>
      <c r="BK5">
        <v>3.39</v>
      </c>
      <c r="BL5">
        <v>2.2000000000000002</v>
      </c>
      <c r="BM5">
        <v>1.59</v>
      </c>
      <c r="BN5">
        <v>0.53</v>
      </c>
      <c r="BO5">
        <v>9.1300000000000008</v>
      </c>
      <c r="BP5">
        <v>0</v>
      </c>
      <c r="BQ5">
        <v>4.42</v>
      </c>
      <c r="BR5">
        <v>2.15</v>
      </c>
      <c r="BS5">
        <v>0.43</v>
      </c>
      <c r="BT5">
        <v>0</v>
      </c>
      <c r="BU5">
        <v>0</v>
      </c>
      <c r="BV5">
        <v>0</v>
      </c>
      <c r="BW5">
        <f t="shared" si="2"/>
        <v>62.580000000000005</v>
      </c>
    </row>
    <row r="6" spans="1:75">
      <c r="A6" t="s">
        <v>48</v>
      </c>
      <c r="B6">
        <v>0</v>
      </c>
      <c r="C6">
        <v>42</v>
      </c>
      <c r="D6">
        <v>0</v>
      </c>
      <c r="E6">
        <v>0</v>
      </c>
      <c r="F6">
        <v>69.504000000000005</v>
      </c>
      <c r="G6">
        <v>0</v>
      </c>
      <c r="H6">
        <v>0</v>
      </c>
      <c r="I6">
        <v>82.2</v>
      </c>
      <c r="J6">
        <v>0</v>
      </c>
      <c r="K6">
        <v>215.533728</v>
      </c>
      <c r="L6">
        <v>435.435</v>
      </c>
      <c r="M6">
        <v>85</v>
      </c>
      <c r="N6">
        <v>118.125</v>
      </c>
      <c r="O6">
        <v>123.66562500000001</v>
      </c>
      <c r="P6">
        <v>137.25</v>
      </c>
      <c r="Q6">
        <v>21.823619999999998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147.515625</v>
      </c>
      <c r="X6">
        <v>0</v>
      </c>
      <c r="Y6">
        <v>0</v>
      </c>
      <c r="Z6">
        <v>13.1076</v>
      </c>
      <c r="AA6">
        <v>42.66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17.748000000000001</v>
      </c>
      <c r="AG6">
        <v>38.7684</v>
      </c>
      <c r="AH6">
        <v>152.94049999999999</v>
      </c>
      <c r="AI6">
        <v>15.276</v>
      </c>
      <c r="AJ6">
        <v>0</v>
      </c>
      <c r="AK6">
        <v>51.140700000000002</v>
      </c>
      <c r="AL6">
        <v>79.364599999999996</v>
      </c>
      <c r="AM6">
        <v>0</v>
      </c>
      <c r="AN6">
        <v>0.68867999999999996</v>
      </c>
      <c r="AO6">
        <v>21.902999999999999</v>
      </c>
      <c r="AP6">
        <v>12.9381</v>
      </c>
      <c r="AQ6">
        <v>43.847999999999999</v>
      </c>
      <c r="AR6">
        <v>32.553840000000001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5.48</v>
      </c>
      <c r="AY6">
        <v>0</v>
      </c>
      <c r="AZ6">
        <f t="shared" si="0"/>
        <v>62.580000000000005</v>
      </c>
      <c r="BA6">
        <f t="shared" si="1"/>
        <v>2743.1837580000001</v>
      </c>
      <c r="BD6">
        <v>16.05</v>
      </c>
      <c r="BE6">
        <v>3.81</v>
      </c>
      <c r="BF6">
        <v>1.0900000000000001</v>
      </c>
      <c r="BG6">
        <v>4.09</v>
      </c>
      <c r="BH6">
        <v>5.81</v>
      </c>
      <c r="BI6">
        <v>4.78</v>
      </c>
      <c r="BJ6">
        <v>3.11</v>
      </c>
      <c r="BK6">
        <v>3.39</v>
      </c>
      <c r="BL6">
        <v>2.2000000000000002</v>
      </c>
      <c r="BM6">
        <v>1.59</v>
      </c>
      <c r="BN6">
        <v>0.53</v>
      </c>
      <c r="BO6">
        <v>9.1300000000000008</v>
      </c>
      <c r="BP6">
        <v>0</v>
      </c>
      <c r="BQ6">
        <v>4.42</v>
      </c>
      <c r="BR6">
        <v>2.15</v>
      </c>
      <c r="BS6">
        <v>0.43</v>
      </c>
      <c r="BT6">
        <v>0</v>
      </c>
      <c r="BU6">
        <v>0</v>
      </c>
      <c r="BV6">
        <v>0</v>
      </c>
      <c r="BW6">
        <f t="shared" si="2"/>
        <v>62.580000000000005</v>
      </c>
    </row>
    <row r="7" spans="1:75">
      <c r="A7" t="s">
        <v>49</v>
      </c>
      <c r="B7">
        <v>0</v>
      </c>
      <c r="C7">
        <v>42</v>
      </c>
      <c r="D7">
        <v>0</v>
      </c>
      <c r="E7">
        <v>0</v>
      </c>
      <c r="F7">
        <v>69.504000000000005</v>
      </c>
      <c r="G7">
        <v>0</v>
      </c>
      <c r="H7">
        <v>0</v>
      </c>
      <c r="I7">
        <v>82.2</v>
      </c>
      <c r="J7">
        <v>0</v>
      </c>
      <c r="K7">
        <v>215.533728</v>
      </c>
      <c r="L7">
        <v>435.435</v>
      </c>
      <c r="M7">
        <v>85</v>
      </c>
      <c r="N7">
        <v>118.125</v>
      </c>
      <c r="O7">
        <v>123.66562500000001</v>
      </c>
      <c r="P7">
        <v>137.25</v>
      </c>
      <c r="Q7">
        <v>21.823619999999998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147.515625</v>
      </c>
      <c r="X7">
        <v>0</v>
      </c>
      <c r="Y7">
        <v>0</v>
      </c>
      <c r="Z7">
        <v>13.1076</v>
      </c>
      <c r="AA7">
        <v>42.66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8.8740000000000006</v>
      </c>
      <c r="AG7">
        <v>38.7684</v>
      </c>
      <c r="AH7">
        <v>152.94049999999999</v>
      </c>
      <c r="AI7">
        <v>15.276</v>
      </c>
      <c r="AJ7">
        <v>0</v>
      </c>
      <c r="AK7">
        <v>51.140700000000002</v>
      </c>
      <c r="AL7">
        <v>79.364599999999996</v>
      </c>
      <c r="AM7">
        <v>0</v>
      </c>
      <c r="AN7">
        <v>0.68867999999999996</v>
      </c>
      <c r="AO7">
        <v>21.902999999999999</v>
      </c>
      <c r="AP7">
        <v>12.9381</v>
      </c>
      <c r="AQ7">
        <v>33.075000000000003</v>
      </c>
      <c r="AR7">
        <v>32.553840000000001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5.48</v>
      </c>
      <c r="AY7">
        <v>0</v>
      </c>
      <c r="AZ7">
        <f t="shared" si="0"/>
        <v>62.580000000000005</v>
      </c>
      <c r="BA7">
        <f t="shared" si="1"/>
        <v>2723.5367579999997</v>
      </c>
      <c r="BD7">
        <v>16.05</v>
      </c>
      <c r="BE7">
        <v>3.81</v>
      </c>
      <c r="BF7">
        <v>1.0900000000000001</v>
      </c>
      <c r="BG7">
        <v>4.09</v>
      </c>
      <c r="BH7">
        <v>5.81</v>
      </c>
      <c r="BI7">
        <v>4.78</v>
      </c>
      <c r="BJ7">
        <v>3.11</v>
      </c>
      <c r="BK7">
        <v>3.39</v>
      </c>
      <c r="BL7">
        <v>2.2000000000000002</v>
      </c>
      <c r="BM7">
        <v>1.59</v>
      </c>
      <c r="BN7">
        <v>0.53</v>
      </c>
      <c r="BO7">
        <v>9.1300000000000008</v>
      </c>
      <c r="BP7">
        <v>0</v>
      </c>
      <c r="BQ7">
        <v>4.42</v>
      </c>
      <c r="BR7">
        <v>2.15</v>
      </c>
      <c r="BS7">
        <v>0.43</v>
      </c>
      <c r="BT7">
        <v>0</v>
      </c>
      <c r="BU7">
        <v>0</v>
      </c>
      <c r="BV7">
        <v>0</v>
      </c>
      <c r="BW7">
        <f t="shared" si="2"/>
        <v>62.580000000000005</v>
      </c>
    </row>
    <row r="8" spans="1:75">
      <c r="A8" t="s">
        <v>50</v>
      </c>
      <c r="B8">
        <v>0</v>
      </c>
      <c r="C8">
        <v>42</v>
      </c>
      <c r="D8">
        <v>0</v>
      </c>
      <c r="E8">
        <v>0</v>
      </c>
      <c r="F8">
        <v>69.504000000000005</v>
      </c>
      <c r="G8">
        <v>0</v>
      </c>
      <c r="H8">
        <v>0</v>
      </c>
      <c r="I8">
        <v>82.2</v>
      </c>
      <c r="J8">
        <v>0</v>
      </c>
      <c r="K8">
        <v>215.533728</v>
      </c>
      <c r="L8">
        <v>435.435</v>
      </c>
      <c r="M8">
        <v>85</v>
      </c>
      <c r="N8">
        <v>118.125</v>
      </c>
      <c r="O8">
        <v>123.66562500000001</v>
      </c>
      <c r="P8">
        <v>137.25</v>
      </c>
      <c r="Q8">
        <v>21.823619999999998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147.515625</v>
      </c>
      <c r="X8">
        <v>0</v>
      </c>
      <c r="Y8">
        <v>0</v>
      </c>
      <c r="Z8">
        <v>13.1076</v>
      </c>
      <c r="AA8">
        <v>42.66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8.8740000000000006</v>
      </c>
      <c r="AG8">
        <v>38.7684</v>
      </c>
      <c r="AH8">
        <v>152.94049999999999</v>
      </c>
      <c r="AI8">
        <v>15.276</v>
      </c>
      <c r="AJ8">
        <v>0</v>
      </c>
      <c r="AK8">
        <v>51.140700000000002</v>
      </c>
      <c r="AL8">
        <v>79.364599999999996</v>
      </c>
      <c r="AM8">
        <v>0</v>
      </c>
      <c r="AN8">
        <v>0.68867999999999996</v>
      </c>
      <c r="AO8">
        <v>21.902999999999999</v>
      </c>
      <c r="AP8">
        <v>12.9381</v>
      </c>
      <c r="AQ8">
        <v>33.075000000000003</v>
      </c>
      <c r="AR8">
        <v>32.553840000000001</v>
      </c>
      <c r="AS8">
        <v>0</v>
      </c>
      <c r="AT8">
        <v>11.2476</v>
      </c>
      <c r="AU8">
        <v>0</v>
      </c>
      <c r="AV8">
        <v>0</v>
      </c>
      <c r="AW8">
        <v>0</v>
      </c>
      <c r="AX8">
        <v>5.48</v>
      </c>
      <c r="AY8">
        <v>0</v>
      </c>
      <c r="AZ8">
        <f t="shared" si="0"/>
        <v>62.580000000000005</v>
      </c>
      <c r="BA8">
        <f t="shared" si="1"/>
        <v>2723.5367579999997</v>
      </c>
      <c r="BD8">
        <v>16.05</v>
      </c>
      <c r="BE8">
        <v>3.81</v>
      </c>
      <c r="BF8">
        <v>1.0900000000000001</v>
      </c>
      <c r="BG8">
        <v>4.09</v>
      </c>
      <c r="BH8">
        <v>5.81</v>
      </c>
      <c r="BI8">
        <v>4.78</v>
      </c>
      <c r="BJ8">
        <v>3.11</v>
      </c>
      <c r="BK8">
        <v>3.39</v>
      </c>
      <c r="BL8">
        <v>2.2000000000000002</v>
      </c>
      <c r="BM8">
        <v>1.59</v>
      </c>
      <c r="BN8">
        <v>0.53</v>
      </c>
      <c r="BO8">
        <v>9.1300000000000008</v>
      </c>
      <c r="BP8">
        <v>0</v>
      </c>
      <c r="BQ8">
        <v>4.42</v>
      </c>
      <c r="BR8">
        <v>2.15</v>
      </c>
      <c r="BS8">
        <v>0.43</v>
      </c>
      <c r="BT8">
        <v>0</v>
      </c>
      <c r="BU8">
        <v>0</v>
      </c>
      <c r="BV8">
        <v>0</v>
      </c>
      <c r="BW8">
        <f t="shared" si="2"/>
        <v>62.580000000000005</v>
      </c>
    </row>
    <row r="9" spans="1:75">
      <c r="A9" t="s">
        <v>51</v>
      </c>
      <c r="B9">
        <v>0</v>
      </c>
      <c r="C9">
        <v>42</v>
      </c>
      <c r="D9">
        <v>0</v>
      </c>
      <c r="E9">
        <v>0</v>
      </c>
      <c r="F9">
        <v>69.504000000000005</v>
      </c>
      <c r="G9">
        <v>0</v>
      </c>
      <c r="H9">
        <v>0</v>
      </c>
      <c r="I9">
        <v>82.2</v>
      </c>
      <c r="J9">
        <v>0</v>
      </c>
      <c r="K9">
        <v>215.533728</v>
      </c>
      <c r="L9">
        <v>435.435</v>
      </c>
      <c r="M9">
        <v>85</v>
      </c>
      <c r="N9">
        <v>118.125</v>
      </c>
      <c r="O9">
        <v>123.66562500000001</v>
      </c>
      <c r="P9">
        <v>137.25</v>
      </c>
      <c r="Q9">
        <v>21.823619999999998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147.515625</v>
      </c>
      <c r="X9">
        <v>0</v>
      </c>
      <c r="Y9">
        <v>0</v>
      </c>
      <c r="Z9">
        <v>6.5537999999999998</v>
      </c>
      <c r="AA9">
        <v>42.66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8.8740000000000006</v>
      </c>
      <c r="AG9">
        <v>38.7684</v>
      </c>
      <c r="AH9">
        <v>152.94049999999999</v>
      </c>
      <c r="AI9">
        <v>15.276</v>
      </c>
      <c r="AJ9">
        <v>0</v>
      </c>
      <c r="AK9">
        <v>51.140700000000002</v>
      </c>
      <c r="AL9">
        <v>79.364599999999996</v>
      </c>
      <c r="AM9">
        <v>0</v>
      </c>
      <c r="AN9">
        <v>0.68867999999999996</v>
      </c>
      <c r="AO9">
        <v>21.902999999999999</v>
      </c>
      <c r="AP9">
        <v>12.9381</v>
      </c>
      <c r="AQ9">
        <v>33.075000000000003</v>
      </c>
      <c r="AR9">
        <v>31.897383000000001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5.48</v>
      </c>
      <c r="AY9">
        <v>0</v>
      </c>
      <c r="AZ9">
        <f t="shared" si="0"/>
        <v>62.580000000000005</v>
      </c>
      <c r="BA9">
        <f t="shared" si="1"/>
        <v>2716.3265009999996</v>
      </c>
      <c r="BD9">
        <v>16.05</v>
      </c>
      <c r="BE9">
        <v>3.81</v>
      </c>
      <c r="BF9">
        <v>1.0900000000000001</v>
      </c>
      <c r="BG9">
        <v>4.09</v>
      </c>
      <c r="BH9">
        <v>5.81</v>
      </c>
      <c r="BI9">
        <v>4.78</v>
      </c>
      <c r="BJ9">
        <v>3.11</v>
      </c>
      <c r="BK9">
        <v>3.39</v>
      </c>
      <c r="BL9">
        <v>2.2000000000000002</v>
      </c>
      <c r="BM9">
        <v>1.59</v>
      </c>
      <c r="BN9">
        <v>0.53</v>
      </c>
      <c r="BO9">
        <v>9.1300000000000008</v>
      </c>
      <c r="BP9">
        <v>0</v>
      </c>
      <c r="BQ9">
        <v>4.42</v>
      </c>
      <c r="BR9">
        <v>2.15</v>
      </c>
      <c r="BS9">
        <v>0.43</v>
      </c>
      <c r="BT9">
        <v>0</v>
      </c>
      <c r="BU9">
        <v>0</v>
      </c>
      <c r="BV9">
        <v>0</v>
      </c>
      <c r="BW9">
        <f t="shared" si="2"/>
        <v>62.580000000000005</v>
      </c>
    </row>
    <row r="10" spans="1:75">
      <c r="A10" t="s">
        <v>52</v>
      </c>
      <c r="B10">
        <v>0</v>
      </c>
      <c r="C10">
        <v>42</v>
      </c>
      <c r="D10">
        <v>0</v>
      </c>
      <c r="E10">
        <v>0</v>
      </c>
      <c r="F10">
        <v>69.504000000000005</v>
      </c>
      <c r="G10">
        <v>0</v>
      </c>
      <c r="H10">
        <v>0</v>
      </c>
      <c r="I10">
        <v>82.2</v>
      </c>
      <c r="J10">
        <v>0</v>
      </c>
      <c r="K10">
        <v>215.533728</v>
      </c>
      <c r="L10">
        <v>435.435</v>
      </c>
      <c r="M10">
        <v>85</v>
      </c>
      <c r="N10">
        <v>118.125</v>
      </c>
      <c r="O10">
        <v>123.66562500000001</v>
      </c>
      <c r="P10">
        <v>137.25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147.515625</v>
      </c>
      <c r="X10">
        <v>0</v>
      </c>
      <c r="Y10">
        <v>0</v>
      </c>
      <c r="Z10">
        <v>6.5537999999999998</v>
      </c>
      <c r="AA10">
        <v>42.66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8.8740000000000006</v>
      </c>
      <c r="AG10">
        <v>38.7684</v>
      </c>
      <c r="AH10">
        <v>152.94049999999999</v>
      </c>
      <c r="AI10">
        <v>15.276</v>
      </c>
      <c r="AJ10">
        <v>0</v>
      </c>
      <c r="AK10">
        <v>51.140700000000002</v>
      </c>
      <c r="AL10">
        <v>79.364599999999996</v>
      </c>
      <c r="AM10">
        <v>0</v>
      </c>
      <c r="AN10">
        <v>0.68867999999999996</v>
      </c>
      <c r="AO10">
        <v>21.902999999999999</v>
      </c>
      <c r="AP10">
        <v>12.9381</v>
      </c>
      <c r="AQ10">
        <v>33.075000000000003</v>
      </c>
      <c r="AR10">
        <v>31.897383000000001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5.48</v>
      </c>
      <c r="AY10">
        <v>0</v>
      </c>
      <c r="AZ10">
        <f t="shared" si="0"/>
        <v>62.580000000000005</v>
      </c>
      <c r="BA10">
        <f t="shared" si="1"/>
        <v>2716.3265009999996</v>
      </c>
      <c r="BD10">
        <v>16.05</v>
      </c>
      <c r="BE10">
        <v>3.81</v>
      </c>
      <c r="BF10">
        <v>1.0900000000000001</v>
      </c>
      <c r="BG10">
        <v>4.09</v>
      </c>
      <c r="BH10">
        <v>5.81</v>
      </c>
      <c r="BI10">
        <v>4.78</v>
      </c>
      <c r="BJ10">
        <v>3.11</v>
      </c>
      <c r="BK10">
        <v>3.39</v>
      </c>
      <c r="BL10">
        <v>2.2000000000000002</v>
      </c>
      <c r="BM10">
        <v>1.59</v>
      </c>
      <c r="BN10">
        <v>0.53</v>
      </c>
      <c r="BO10">
        <v>9.1300000000000008</v>
      </c>
      <c r="BP10">
        <v>0</v>
      </c>
      <c r="BQ10">
        <v>4.42</v>
      </c>
      <c r="BR10">
        <v>2.15</v>
      </c>
      <c r="BS10">
        <v>0.43</v>
      </c>
      <c r="BT10">
        <v>0</v>
      </c>
      <c r="BU10">
        <v>0</v>
      </c>
      <c r="BV10">
        <v>0</v>
      </c>
      <c r="BW10">
        <f t="shared" si="2"/>
        <v>62.580000000000005</v>
      </c>
    </row>
    <row r="11" spans="1:75">
      <c r="A11" t="s">
        <v>53</v>
      </c>
      <c r="B11">
        <v>0</v>
      </c>
      <c r="C11">
        <v>42</v>
      </c>
      <c r="D11">
        <v>0</v>
      </c>
      <c r="E11">
        <v>0</v>
      </c>
      <c r="F11">
        <v>69.504000000000005</v>
      </c>
      <c r="G11">
        <v>0</v>
      </c>
      <c r="H11">
        <v>0</v>
      </c>
      <c r="I11">
        <v>82.2</v>
      </c>
      <c r="J11">
        <v>0</v>
      </c>
      <c r="K11">
        <v>215.533728</v>
      </c>
      <c r="L11">
        <v>435.435</v>
      </c>
      <c r="M11">
        <v>85</v>
      </c>
      <c r="N11">
        <v>118.125</v>
      </c>
      <c r="O11">
        <v>123.66562500000001</v>
      </c>
      <c r="P11">
        <v>137.25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147.515625</v>
      </c>
      <c r="X11">
        <v>0</v>
      </c>
      <c r="Y11">
        <v>0</v>
      </c>
      <c r="Z11">
        <v>6.5537999999999998</v>
      </c>
      <c r="AA11">
        <v>42.66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8.8740000000000006</v>
      </c>
      <c r="AG11">
        <v>38.7684</v>
      </c>
      <c r="AH11">
        <v>152.94049999999999</v>
      </c>
      <c r="AI11">
        <v>15.276</v>
      </c>
      <c r="AJ11">
        <v>0</v>
      </c>
      <c r="AK11">
        <v>51.140700000000002</v>
      </c>
      <c r="AL11">
        <v>79.364599999999996</v>
      </c>
      <c r="AM11">
        <v>0</v>
      </c>
      <c r="AN11">
        <v>0.68867999999999996</v>
      </c>
      <c r="AO11">
        <v>21.902999999999999</v>
      </c>
      <c r="AP11">
        <v>12.9381</v>
      </c>
      <c r="AQ11">
        <v>22.05</v>
      </c>
      <c r="AR11">
        <v>31.897383000000001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5.48</v>
      </c>
      <c r="AY11">
        <v>0</v>
      </c>
      <c r="AZ11">
        <f t="shared" si="0"/>
        <v>62.82</v>
      </c>
      <c r="BA11">
        <f t="shared" si="1"/>
        <v>2705.5415010000002</v>
      </c>
      <c r="BD11">
        <v>16.95</v>
      </c>
      <c r="BE11">
        <v>3.72</v>
      </c>
      <c r="BF11">
        <v>1.1499999999999999</v>
      </c>
      <c r="BG11">
        <v>3.97</v>
      </c>
      <c r="BH11">
        <v>5.63</v>
      </c>
      <c r="BI11">
        <v>4.6900000000000004</v>
      </c>
      <c r="BJ11">
        <v>3.21</v>
      </c>
      <c r="BK11">
        <v>3.39</v>
      </c>
      <c r="BL11">
        <v>2.11</v>
      </c>
      <c r="BM11">
        <v>1.59</v>
      </c>
      <c r="BN11">
        <v>0.51</v>
      </c>
      <c r="BO11">
        <v>8.91</v>
      </c>
      <c r="BP11">
        <v>0</v>
      </c>
      <c r="BQ11">
        <v>4.29</v>
      </c>
      <c r="BR11">
        <v>2.27</v>
      </c>
      <c r="BS11">
        <v>0.43</v>
      </c>
      <c r="BT11">
        <v>0</v>
      </c>
      <c r="BU11">
        <v>0</v>
      </c>
      <c r="BV11">
        <v>0</v>
      </c>
      <c r="BW11">
        <f t="shared" si="2"/>
        <v>62.82</v>
      </c>
    </row>
    <row r="12" spans="1:75">
      <c r="A12" t="s">
        <v>54</v>
      </c>
      <c r="B12">
        <v>0</v>
      </c>
      <c r="C12">
        <v>42</v>
      </c>
      <c r="D12">
        <v>0</v>
      </c>
      <c r="E12">
        <v>0</v>
      </c>
      <c r="F12">
        <v>69.504000000000005</v>
      </c>
      <c r="G12">
        <v>0</v>
      </c>
      <c r="H12">
        <v>0</v>
      </c>
      <c r="I12">
        <v>82.2</v>
      </c>
      <c r="J12">
        <v>0</v>
      </c>
      <c r="K12">
        <v>215.533728</v>
      </c>
      <c r="L12">
        <v>435.435</v>
      </c>
      <c r="M12">
        <v>85</v>
      </c>
      <c r="N12">
        <v>118.125</v>
      </c>
      <c r="O12">
        <v>123.66562500000001</v>
      </c>
      <c r="P12">
        <v>137.25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147.515625</v>
      </c>
      <c r="X12">
        <v>0</v>
      </c>
      <c r="Y12">
        <v>0</v>
      </c>
      <c r="Z12">
        <v>6.5537999999999998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8.8740000000000006</v>
      </c>
      <c r="AG12">
        <v>38.7684</v>
      </c>
      <c r="AH12">
        <v>152.94049999999999</v>
      </c>
      <c r="AI12">
        <v>15.276</v>
      </c>
      <c r="AJ12">
        <v>0</v>
      </c>
      <c r="AK12">
        <v>51.140700000000002</v>
      </c>
      <c r="AL12">
        <v>79.364599999999996</v>
      </c>
      <c r="AM12">
        <v>0</v>
      </c>
      <c r="AN12">
        <v>0.68867999999999996</v>
      </c>
      <c r="AO12">
        <v>21.902999999999999</v>
      </c>
      <c r="AP12">
        <v>12.9381</v>
      </c>
      <c r="AQ12">
        <v>22.05</v>
      </c>
      <c r="AR12">
        <v>31.897383000000001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5.48</v>
      </c>
      <c r="AY12">
        <v>0</v>
      </c>
      <c r="AZ12">
        <f t="shared" si="0"/>
        <v>62.82</v>
      </c>
      <c r="BA12">
        <f t="shared" si="1"/>
        <v>2705.5415010000002</v>
      </c>
      <c r="BD12">
        <v>16.95</v>
      </c>
      <c r="BE12">
        <v>3.72</v>
      </c>
      <c r="BF12">
        <v>1.1499999999999999</v>
      </c>
      <c r="BG12">
        <v>3.97</v>
      </c>
      <c r="BH12">
        <v>5.63</v>
      </c>
      <c r="BI12">
        <v>4.6900000000000004</v>
      </c>
      <c r="BJ12">
        <v>3.21</v>
      </c>
      <c r="BK12">
        <v>3.39</v>
      </c>
      <c r="BL12">
        <v>2.11</v>
      </c>
      <c r="BM12">
        <v>1.59</v>
      </c>
      <c r="BN12">
        <v>0.51</v>
      </c>
      <c r="BO12">
        <v>8.91</v>
      </c>
      <c r="BP12">
        <v>0</v>
      </c>
      <c r="BQ12">
        <v>4.29</v>
      </c>
      <c r="BR12">
        <v>2.27</v>
      </c>
      <c r="BS12">
        <v>0.43</v>
      </c>
      <c r="BT12">
        <v>0</v>
      </c>
      <c r="BU12">
        <v>0</v>
      </c>
      <c r="BV12">
        <v>0</v>
      </c>
      <c r="BW12">
        <f t="shared" si="2"/>
        <v>62.82</v>
      </c>
    </row>
    <row r="13" spans="1:75">
      <c r="A13" t="s">
        <v>55</v>
      </c>
      <c r="B13">
        <v>0</v>
      </c>
      <c r="C13">
        <v>42</v>
      </c>
      <c r="D13">
        <v>0</v>
      </c>
      <c r="E13">
        <v>0</v>
      </c>
      <c r="F13">
        <v>69.504000000000005</v>
      </c>
      <c r="G13">
        <v>0</v>
      </c>
      <c r="H13">
        <v>0</v>
      </c>
      <c r="I13">
        <v>82.2</v>
      </c>
      <c r="J13">
        <v>0</v>
      </c>
      <c r="K13">
        <v>215.533728</v>
      </c>
      <c r="L13">
        <v>435.435</v>
      </c>
      <c r="M13">
        <v>85</v>
      </c>
      <c r="N13">
        <v>118.125</v>
      </c>
      <c r="O13">
        <v>123.66562500000001</v>
      </c>
      <c r="P13">
        <v>137.25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147.515625</v>
      </c>
      <c r="X13">
        <v>0</v>
      </c>
      <c r="Y13">
        <v>0</v>
      </c>
      <c r="Z13">
        <v>6.5537999999999998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8.8740000000000006</v>
      </c>
      <c r="AG13">
        <v>38.7684</v>
      </c>
      <c r="AH13">
        <v>152.94049999999999</v>
      </c>
      <c r="AI13">
        <v>15.276</v>
      </c>
      <c r="AJ13">
        <v>0</v>
      </c>
      <c r="AK13">
        <v>51.140700000000002</v>
      </c>
      <c r="AL13">
        <v>79.364599999999996</v>
      </c>
      <c r="AM13">
        <v>0</v>
      </c>
      <c r="AN13">
        <v>0.68867999999999996</v>
      </c>
      <c r="AO13">
        <v>21.902999999999999</v>
      </c>
      <c r="AP13">
        <v>12.9381</v>
      </c>
      <c r="AQ13">
        <v>11.025</v>
      </c>
      <c r="AR13">
        <v>31.897383000000001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5.48</v>
      </c>
      <c r="AY13">
        <v>0</v>
      </c>
      <c r="AZ13">
        <f t="shared" si="0"/>
        <v>62.82</v>
      </c>
      <c r="BA13">
        <f t="shared" si="1"/>
        <v>2694.5165010000001</v>
      </c>
      <c r="BD13">
        <v>16.95</v>
      </c>
      <c r="BE13">
        <v>3.72</v>
      </c>
      <c r="BF13">
        <v>1.1499999999999999</v>
      </c>
      <c r="BG13">
        <v>3.97</v>
      </c>
      <c r="BH13">
        <v>5.63</v>
      </c>
      <c r="BI13">
        <v>4.6900000000000004</v>
      </c>
      <c r="BJ13">
        <v>3.21</v>
      </c>
      <c r="BK13">
        <v>3.39</v>
      </c>
      <c r="BL13">
        <v>2.11</v>
      </c>
      <c r="BM13">
        <v>1.59</v>
      </c>
      <c r="BN13">
        <v>0.51</v>
      </c>
      <c r="BO13">
        <v>8.91</v>
      </c>
      <c r="BP13">
        <v>0</v>
      </c>
      <c r="BQ13">
        <v>4.29</v>
      </c>
      <c r="BR13">
        <v>2.27</v>
      </c>
      <c r="BS13">
        <v>0.43</v>
      </c>
      <c r="BT13">
        <v>0</v>
      </c>
      <c r="BU13">
        <v>0</v>
      </c>
      <c r="BV13">
        <v>0</v>
      </c>
      <c r="BW13">
        <f t="shared" si="2"/>
        <v>62.82</v>
      </c>
    </row>
    <row r="14" spans="1:75">
      <c r="A14" t="s">
        <v>56</v>
      </c>
      <c r="B14">
        <v>0</v>
      </c>
      <c r="C14">
        <v>42</v>
      </c>
      <c r="D14">
        <v>0</v>
      </c>
      <c r="E14">
        <v>0</v>
      </c>
      <c r="F14">
        <v>69.504000000000005</v>
      </c>
      <c r="G14">
        <v>0</v>
      </c>
      <c r="H14">
        <v>0</v>
      </c>
      <c r="I14">
        <v>82.2</v>
      </c>
      <c r="J14">
        <v>0</v>
      </c>
      <c r="K14">
        <v>215.533728</v>
      </c>
      <c r="L14">
        <v>435.435</v>
      </c>
      <c r="M14">
        <v>85</v>
      </c>
      <c r="N14">
        <v>118.125</v>
      </c>
      <c r="O14">
        <v>123.66562500000001</v>
      </c>
      <c r="P14">
        <v>137.25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147.515625</v>
      </c>
      <c r="X14">
        <v>0</v>
      </c>
      <c r="Y14">
        <v>0</v>
      </c>
      <c r="Z14">
        <v>6.5537999999999998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8.8740000000000006</v>
      </c>
      <c r="AG14">
        <v>38.7684</v>
      </c>
      <c r="AH14">
        <v>152.94049999999999</v>
      </c>
      <c r="AI14">
        <v>15.276</v>
      </c>
      <c r="AJ14">
        <v>0</v>
      </c>
      <c r="AK14">
        <v>51.140700000000002</v>
      </c>
      <c r="AL14">
        <v>79.364599999999996</v>
      </c>
      <c r="AM14">
        <v>0</v>
      </c>
      <c r="AN14">
        <v>0.68867999999999996</v>
      </c>
      <c r="AO14">
        <v>21.902999999999999</v>
      </c>
      <c r="AP14">
        <v>12.9381</v>
      </c>
      <c r="AQ14">
        <v>0</v>
      </c>
      <c r="AR14">
        <v>31.897383000000001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5.48</v>
      </c>
      <c r="AY14">
        <v>0</v>
      </c>
      <c r="AZ14">
        <f t="shared" si="0"/>
        <v>62.82</v>
      </c>
      <c r="BA14">
        <f t="shared" si="1"/>
        <v>2683.491501</v>
      </c>
      <c r="BD14">
        <v>16.95</v>
      </c>
      <c r="BE14">
        <v>3.72</v>
      </c>
      <c r="BF14">
        <v>1.1499999999999999</v>
      </c>
      <c r="BG14">
        <v>3.97</v>
      </c>
      <c r="BH14">
        <v>5.63</v>
      </c>
      <c r="BI14">
        <v>4.6900000000000004</v>
      </c>
      <c r="BJ14">
        <v>3.21</v>
      </c>
      <c r="BK14">
        <v>3.39</v>
      </c>
      <c r="BL14">
        <v>2.11</v>
      </c>
      <c r="BM14">
        <v>1.59</v>
      </c>
      <c r="BN14">
        <v>0.51</v>
      </c>
      <c r="BO14">
        <v>8.91</v>
      </c>
      <c r="BP14">
        <v>0</v>
      </c>
      <c r="BQ14">
        <v>4.29</v>
      </c>
      <c r="BR14">
        <v>2.27</v>
      </c>
      <c r="BS14">
        <v>0.43</v>
      </c>
      <c r="BT14">
        <v>0</v>
      </c>
      <c r="BU14">
        <v>0</v>
      </c>
      <c r="BV14">
        <v>0</v>
      </c>
      <c r="BW14">
        <f t="shared" si="2"/>
        <v>62.82</v>
      </c>
    </row>
    <row r="15" spans="1:75">
      <c r="A15" t="s">
        <v>57</v>
      </c>
      <c r="B15">
        <v>0</v>
      </c>
      <c r="C15">
        <v>42</v>
      </c>
      <c r="D15">
        <v>0</v>
      </c>
      <c r="E15">
        <v>0</v>
      </c>
      <c r="F15">
        <v>69.504000000000005</v>
      </c>
      <c r="G15">
        <v>0</v>
      </c>
      <c r="H15">
        <v>0</v>
      </c>
      <c r="I15">
        <v>82.2</v>
      </c>
      <c r="J15">
        <v>0</v>
      </c>
      <c r="K15">
        <v>215.533728</v>
      </c>
      <c r="L15">
        <v>435.435</v>
      </c>
      <c r="M15">
        <v>85</v>
      </c>
      <c r="N15">
        <v>118.125</v>
      </c>
      <c r="O15">
        <v>123.66562500000001</v>
      </c>
      <c r="P15">
        <v>137.25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147.515625</v>
      </c>
      <c r="X15">
        <v>0</v>
      </c>
      <c r="Y15">
        <v>0</v>
      </c>
      <c r="Z15">
        <v>6.5537999999999998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8.8740000000000006</v>
      </c>
      <c r="AG15">
        <v>38.7684</v>
      </c>
      <c r="AH15">
        <v>152.94049999999999</v>
      </c>
      <c r="AI15">
        <v>15.276</v>
      </c>
      <c r="AJ15">
        <v>0</v>
      </c>
      <c r="AK15">
        <v>51.140700000000002</v>
      </c>
      <c r="AL15">
        <v>79.364599999999996</v>
      </c>
      <c r="AM15">
        <v>0</v>
      </c>
      <c r="AN15">
        <v>0.68867999999999996</v>
      </c>
      <c r="AO15">
        <v>21.902999999999999</v>
      </c>
      <c r="AP15">
        <v>12.9381</v>
      </c>
      <c r="AQ15">
        <v>0</v>
      </c>
      <c r="AR15">
        <v>31.897383000000001</v>
      </c>
      <c r="AS15">
        <v>0</v>
      </c>
      <c r="AT15">
        <v>11.2476</v>
      </c>
      <c r="AU15">
        <v>0</v>
      </c>
      <c r="AV15">
        <v>0</v>
      </c>
      <c r="AW15">
        <v>0</v>
      </c>
      <c r="AX15">
        <v>5.48</v>
      </c>
      <c r="AY15">
        <v>0</v>
      </c>
      <c r="AZ15">
        <f t="shared" si="0"/>
        <v>62.82</v>
      </c>
      <c r="BA15">
        <f t="shared" si="1"/>
        <v>2683.491501</v>
      </c>
      <c r="BD15">
        <v>16.95</v>
      </c>
      <c r="BE15">
        <v>3.72</v>
      </c>
      <c r="BF15">
        <v>1.1499999999999999</v>
      </c>
      <c r="BG15">
        <v>3.97</v>
      </c>
      <c r="BH15">
        <v>5.63</v>
      </c>
      <c r="BI15">
        <v>4.6900000000000004</v>
      </c>
      <c r="BJ15">
        <v>3.21</v>
      </c>
      <c r="BK15">
        <v>3.39</v>
      </c>
      <c r="BL15">
        <v>2.11</v>
      </c>
      <c r="BM15">
        <v>1.59</v>
      </c>
      <c r="BN15">
        <v>0.51</v>
      </c>
      <c r="BO15">
        <v>8.91</v>
      </c>
      <c r="BP15">
        <v>0</v>
      </c>
      <c r="BQ15">
        <v>4.29</v>
      </c>
      <c r="BR15">
        <v>2.27</v>
      </c>
      <c r="BS15">
        <v>0.43</v>
      </c>
      <c r="BT15">
        <v>0</v>
      </c>
      <c r="BU15">
        <v>0</v>
      </c>
      <c r="BV15">
        <v>0</v>
      </c>
      <c r="BW15">
        <f t="shared" si="2"/>
        <v>62.82</v>
      </c>
    </row>
    <row r="16" spans="1:75">
      <c r="A16" t="s">
        <v>58</v>
      </c>
      <c r="B16">
        <v>0</v>
      </c>
      <c r="C16">
        <v>42</v>
      </c>
      <c r="D16">
        <v>0</v>
      </c>
      <c r="E16">
        <v>0</v>
      </c>
      <c r="F16">
        <v>69.504000000000005</v>
      </c>
      <c r="G16">
        <v>0</v>
      </c>
      <c r="H16">
        <v>0</v>
      </c>
      <c r="I16">
        <v>82.2</v>
      </c>
      <c r="J16">
        <v>0</v>
      </c>
      <c r="K16">
        <v>215.533728</v>
      </c>
      <c r="L16">
        <v>435.435</v>
      </c>
      <c r="M16">
        <v>85</v>
      </c>
      <c r="N16">
        <v>118.125</v>
      </c>
      <c r="O16">
        <v>123.66562500000001</v>
      </c>
      <c r="P16">
        <v>137.25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147.515625</v>
      </c>
      <c r="X16">
        <v>0</v>
      </c>
      <c r="Y16">
        <v>0</v>
      </c>
      <c r="Z16">
        <v>6.5537999999999998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8.8740000000000006</v>
      </c>
      <c r="AG16">
        <v>38.7684</v>
      </c>
      <c r="AH16">
        <v>152.94049999999999</v>
      </c>
      <c r="AI16">
        <v>15.276</v>
      </c>
      <c r="AJ16">
        <v>0</v>
      </c>
      <c r="AK16">
        <v>51.140700000000002</v>
      </c>
      <c r="AL16">
        <v>79.364599999999996</v>
      </c>
      <c r="AM16">
        <v>0</v>
      </c>
      <c r="AN16">
        <v>0.68867999999999996</v>
      </c>
      <c r="AO16">
        <v>21.902999999999999</v>
      </c>
      <c r="AP16">
        <v>11.529</v>
      </c>
      <c r="AQ16">
        <v>0</v>
      </c>
      <c r="AR16">
        <v>31.897383000000001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5.48</v>
      </c>
      <c r="AY16">
        <v>0</v>
      </c>
      <c r="AZ16">
        <f t="shared" si="0"/>
        <v>62.82</v>
      </c>
      <c r="BA16">
        <f t="shared" si="1"/>
        <v>2682.0824010000001</v>
      </c>
      <c r="BD16">
        <v>16.95</v>
      </c>
      <c r="BE16">
        <v>3.72</v>
      </c>
      <c r="BF16">
        <v>1.1499999999999999</v>
      </c>
      <c r="BG16">
        <v>3.97</v>
      </c>
      <c r="BH16">
        <v>5.63</v>
      </c>
      <c r="BI16">
        <v>4.6900000000000004</v>
      </c>
      <c r="BJ16">
        <v>3.21</v>
      </c>
      <c r="BK16">
        <v>3.39</v>
      </c>
      <c r="BL16">
        <v>2.11</v>
      </c>
      <c r="BM16">
        <v>1.59</v>
      </c>
      <c r="BN16">
        <v>0.51</v>
      </c>
      <c r="BO16">
        <v>8.91</v>
      </c>
      <c r="BP16">
        <v>0</v>
      </c>
      <c r="BQ16">
        <v>4.29</v>
      </c>
      <c r="BR16">
        <v>2.27</v>
      </c>
      <c r="BS16">
        <v>0.43</v>
      </c>
      <c r="BT16">
        <v>0</v>
      </c>
      <c r="BU16">
        <v>0</v>
      </c>
      <c r="BV16">
        <v>0</v>
      </c>
      <c r="BW16">
        <f t="shared" si="2"/>
        <v>62.82</v>
      </c>
    </row>
    <row r="17" spans="1:75">
      <c r="A17" t="s">
        <v>59</v>
      </c>
      <c r="B17">
        <v>0</v>
      </c>
      <c r="C17">
        <v>42</v>
      </c>
      <c r="D17">
        <v>0</v>
      </c>
      <c r="E17">
        <v>0</v>
      </c>
      <c r="F17">
        <v>69.504000000000005</v>
      </c>
      <c r="G17">
        <v>0</v>
      </c>
      <c r="H17">
        <v>0</v>
      </c>
      <c r="I17">
        <v>82.2</v>
      </c>
      <c r="J17">
        <v>0</v>
      </c>
      <c r="K17">
        <v>215.533728</v>
      </c>
      <c r="L17">
        <v>435.435</v>
      </c>
      <c r="M17">
        <v>85</v>
      </c>
      <c r="N17">
        <v>118.125</v>
      </c>
      <c r="O17">
        <v>123.66562500000001</v>
      </c>
      <c r="P17">
        <v>137.25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147.515625</v>
      </c>
      <c r="X17">
        <v>0</v>
      </c>
      <c r="Y17">
        <v>0</v>
      </c>
      <c r="Z17">
        <v>6.5537999999999998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8.8740000000000006</v>
      </c>
      <c r="AG17">
        <v>38.7684</v>
      </c>
      <c r="AH17">
        <v>152.94049999999999</v>
      </c>
      <c r="AI17">
        <v>19.094999999999999</v>
      </c>
      <c r="AJ17">
        <v>0</v>
      </c>
      <c r="AK17">
        <v>51.140700000000002</v>
      </c>
      <c r="AL17">
        <v>79.364599999999996</v>
      </c>
      <c r="AM17">
        <v>0</v>
      </c>
      <c r="AN17">
        <v>0.68867999999999996</v>
      </c>
      <c r="AO17">
        <v>21.902999999999999</v>
      </c>
      <c r="AP17">
        <v>11.529</v>
      </c>
      <c r="AQ17">
        <v>0</v>
      </c>
      <c r="AR17">
        <v>31.897383000000001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5.48</v>
      </c>
      <c r="AY17">
        <v>0</v>
      </c>
      <c r="AZ17">
        <f t="shared" si="0"/>
        <v>62.82</v>
      </c>
      <c r="BA17">
        <f t="shared" si="1"/>
        <v>2685.9014010000001</v>
      </c>
      <c r="BD17">
        <v>16.95</v>
      </c>
      <c r="BE17">
        <v>3.72</v>
      </c>
      <c r="BF17">
        <v>1.1499999999999999</v>
      </c>
      <c r="BG17">
        <v>3.97</v>
      </c>
      <c r="BH17">
        <v>5.63</v>
      </c>
      <c r="BI17">
        <v>4.6900000000000004</v>
      </c>
      <c r="BJ17">
        <v>3.21</v>
      </c>
      <c r="BK17">
        <v>3.39</v>
      </c>
      <c r="BL17">
        <v>2.11</v>
      </c>
      <c r="BM17">
        <v>1.59</v>
      </c>
      <c r="BN17">
        <v>0.51</v>
      </c>
      <c r="BO17">
        <v>8.91</v>
      </c>
      <c r="BP17">
        <v>0</v>
      </c>
      <c r="BQ17">
        <v>4.29</v>
      </c>
      <c r="BR17">
        <v>2.27</v>
      </c>
      <c r="BS17">
        <v>0.43</v>
      </c>
      <c r="BT17">
        <v>0</v>
      </c>
      <c r="BU17">
        <v>0</v>
      </c>
      <c r="BV17">
        <v>0</v>
      </c>
      <c r="BW17">
        <f t="shared" si="2"/>
        <v>62.82</v>
      </c>
    </row>
    <row r="18" spans="1:75">
      <c r="A18" t="s">
        <v>60</v>
      </c>
      <c r="B18">
        <v>0</v>
      </c>
      <c r="C18">
        <v>42</v>
      </c>
      <c r="D18">
        <v>0</v>
      </c>
      <c r="E18">
        <v>0</v>
      </c>
      <c r="F18">
        <v>69.504000000000005</v>
      </c>
      <c r="G18">
        <v>0</v>
      </c>
      <c r="H18">
        <v>0</v>
      </c>
      <c r="I18">
        <v>82.2</v>
      </c>
      <c r="J18">
        <v>0</v>
      </c>
      <c r="K18">
        <v>215.533728</v>
      </c>
      <c r="L18">
        <v>435.435</v>
      </c>
      <c r="M18">
        <v>85</v>
      </c>
      <c r="N18">
        <v>118.125</v>
      </c>
      <c r="O18">
        <v>123.66562500000001</v>
      </c>
      <c r="P18">
        <v>137.25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147.515625</v>
      </c>
      <c r="X18">
        <v>0</v>
      </c>
      <c r="Y18">
        <v>0</v>
      </c>
      <c r="Z18">
        <v>6.5537999999999998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8.8740000000000006</v>
      </c>
      <c r="AG18">
        <v>38.7684</v>
      </c>
      <c r="AH18">
        <v>152.94049999999999</v>
      </c>
      <c r="AI18">
        <v>19.094999999999999</v>
      </c>
      <c r="AJ18">
        <v>0</v>
      </c>
      <c r="AK18">
        <v>51.140700000000002</v>
      </c>
      <c r="AL18">
        <v>79.364599999999996</v>
      </c>
      <c r="AM18">
        <v>0</v>
      </c>
      <c r="AN18">
        <v>0.68867999999999996</v>
      </c>
      <c r="AO18">
        <v>21.902999999999999</v>
      </c>
      <c r="AP18">
        <v>11.529</v>
      </c>
      <c r="AQ18">
        <v>0</v>
      </c>
      <c r="AR18">
        <v>31.897383000000001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5.48</v>
      </c>
      <c r="AY18">
        <v>0</v>
      </c>
      <c r="AZ18">
        <f t="shared" si="0"/>
        <v>62.82</v>
      </c>
      <c r="BA18">
        <f t="shared" si="1"/>
        <v>2685.9014010000001</v>
      </c>
      <c r="BD18">
        <v>16.95</v>
      </c>
      <c r="BE18">
        <v>3.72</v>
      </c>
      <c r="BF18">
        <v>1.1499999999999999</v>
      </c>
      <c r="BG18">
        <v>3.97</v>
      </c>
      <c r="BH18">
        <v>5.63</v>
      </c>
      <c r="BI18">
        <v>4.6900000000000004</v>
      </c>
      <c r="BJ18">
        <v>3.21</v>
      </c>
      <c r="BK18">
        <v>3.39</v>
      </c>
      <c r="BL18">
        <v>2.11</v>
      </c>
      <c r="BM18">
        <v>1.59</v>
      </c>
      <c r="BN18">
        <v>0.51</v>
      </c>
      <c r="BO18">
        <v>8.91</v>
      </c>
      <c r="BP18">
        <v>0</v>
      </c>
      <c r="BQ18">
        <v>4.29</v>
      </c>
      <c r="BR18">
        <v>2.27</v>
      </c>
      <c r="BS18">
        <v>0.43</v>
      </c>
      <c r="BT18">
        <v>0</v>
      </c>
      <c r="BU18">
        <v>0</v>
      </c>
      <c r="BV18">
        <v>0</v>
      </c>
      <c r="BW18">
        <f t="shared" si="2"/>
        <v>62.82</v>
      </c>
    </row>
    <row r="19" spans="1:75">
      <c r="A19" t="s">
        <v>61</v>
      </c>
      <c r="B19">
        <v>0</v>
      </c>
      <c r="C19">
        <v>42</v>
      </c>
      <c r="D19">
        <v>0</v>
      </c>
      <c r="E19">
        <v>0</v>
      </c>
      <c r="F19">
        <v>69.504000000000005</v>
      </c>
      <c r="G19">
        <v>0</v>
      </c>
      <c r="H19">
        <v>0</v>
      </c>
      <c r="I19">
        <v>82.2</v>
      </c>
      <c r="J19">
        <v>0</v>
      </c>
      <c r="K19">
        <v>215.533728</v>
      </c>
      <c r="L19">
        <v>435.435</v>
      </c>
      <c r="M19">
        <v>85</v>
      </c>
      <c r="N19">
        <v>118.125</v>
      </c>
      <c r="O19">
        <v>123.66562500000001</v>
      </c>
      <c r="P19">
        <v>137.25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147.515625</v>
      </c>
      <c r="X19">
        <v>0</v>
      </c>
      <c r="Y19">
        <v>0</v>
      </c>
      <c r="Z19">
        <v>6.5537999999999998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8.8740000000000006</v>
      </c>
      <c r="AG19">
        <v>38.7684</v>
      </c>
      <c r="AH19">
        <v>152.94049999999999</v>
      </c>
      <c r="AI19">
        <v>19.094999999999999</v>
      </c>
      <c r="AJ19">
        <v>0</v>
      </c>
      <c r="AK19">
        <v>51.140700000000002</v>
      </c>
      <c r="AL19">
        <v>79.364599999999996</v>
      </c>
      <c r="AM19">
        <v>0</v>
      </c>
      <c r="AN19">
        <v>0.68867999999999996</v>
      </c>
      <c r="AO19">
        <v>21.902999999999999</v>
      </c>
      <c r="AP19">
        <v>11.529</v>
      </c>
      <c r="AQ19">
        <v>0</v>
      </c>
      <c r="AR19">
        <v>31.897383000000001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5.48</v>
      </c>
      <c r="AY19">
        <v>0</v>
      </c>
      <c r="AZ19">
        <f t="shared" si="0"/>
        <v>62.82</v>
      </c>
      <c r="BA19">
        <f t="shared" si="1"/>
        <v>2685.9014010000001</v>
      </c>
      <c r="BD19">
        <v>16.95</v>
      </c>
      <c r="BE19">
        <v>3.72</v>
      </c>
      <c r="BF19">
        <v>1.1499999999999999</v>
      </c>
      <c r="BG19">
        <v>3.97</v>
      </c>
      <c r="BH19">
        <v>5.63</v>
      </c>
      <c r="BI19">
        <v>4.6900000000000004</v>
      </c>
      <c r="BJ19">
        <v>3.21</v>
      </c>
      <c r="BK19">
        <v>3.39</v>
      </c>
      <c r="BL19">
        <v>2.11</v>
      </c>
      <c r="BM19">
        <v>1.59</v>
      </c>
      <c r="BN19">
        <v>0.51</v>
      </c>
      <c r="BO19">
        <v>8.91</v>
      </c>
      <c r="BP19">
        <v>0</v>
      </c>
      <c r="BQ19">
        <v>4.29</v>
      </c>
      <c r="BR19">
        <v>2.27</v>
      </c>
      <c r="BS19">
        <v>0.43</v>
      </c>
      <c r="BT19">
        <v>0</v>
      </c>
      <c r="BU19">
        <v>0</v>
      </c>
      <c r="BV19">
        <v>0</v>
      </c>
      <c r="BW19">
        <f t="shared" si="2"/>
        <v>62.82</v>
      </c>
    </row>
    <row r="20" spans="1:75">
      <c r="A20" t="s">
        <v>62</v>
      </c>
      <c r="B20">
        <v>0</v>
      </c>
      <c r="C20">
        <v>42</v>
      </c>
      <c r="D20">
        <v>0</v>
      </c>
      <c r="E20">
        <v>0</v>
      </c>
      <c r="F20">
        <v>69.504000000000005</v>
      </c>
      <c r="G20">
        <v>0</v>
      </c>
      <c r="H20">
        <v>0</v>
      </c>
      <c r="I20">
        <v>82.2</v>
      </c>
      <c r="J20">
        <v>0</v>
      </c>
      <c r="K20">
        <v>215.533728</v>
      </c>
      <c r="L20">
        <v>435.435</v>
      </c>
      <c r="M20">
        <v>85</v>
      </c>
      <c r="N20">
        <v>118.125</v>
      </c>
      <c r="O20">
        <v>123.66562500000001</v>
      </c>
      <c r="P20">
        <v>137.25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147.515625</v>
      </c>
      <c r="X20">
        <v>0</v>
      </c>
      <c r="Y20">
        <v>0</v>
      </c>
      <c r="Z20">
        <v>6.5537999999999998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8.8740000000000006</v>
      </c>
      <c r="AG20">
        <v>38.7684</v>
      </c>
      <c r="AH20">
        <v>152.94049999999999</v>
      </c>
      <c r="AI20">
        <v>19.094999999999999</v>
      </c>
      <c r="AJ20">
        <v>0</v>
      </c>
      <c r="AK20">
        <v>51.140700000000002</v>
      </c>
      <c r="AL20">
        <v>79.364599999999996</v>
      </c>
      <c r="AM20">
        <v>0</v>
      </c>
      <c r="AN20">
        <v>0.68867999999999996</v>
      </c>
      <c r="AO20">
        <v>21.902999999999999</v>
      </c>
      <c r="AP20">
        <v>11.529</v>
      </c>
      <c r="AQ20">
        <v>6.3</v>
      </c>
      <c r="AR20">
        <v>31.897383000000001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5.48</v>
      </c>
      <c r="AY20">
        <v>0</v>
      </c>
      <c r="AZ20">
        <f t="shared" si="0"/>
        <v>62.82</v>
      </c>
      <c r="BA20">
        <f t="shared" si="1"/>
        <v>2692.2014010000003</v>
      </c>
      <c r="BD20">
        <v>16.95</v>
      </c>
      <c r="BE20">
        <v>3.72</v>
      </c>
      <c r="BF20">
        <v>1.1499999999999999</v>
      </c>
      <c r="BG20">
        <v>3.97</v>
      </c>
      <c r="BH20">
        <v>5.63</v>
      </c>
      <c r="BI20">
        <v>4.6900000000000004</v>
      </c>
      <c r="BJ20">
        <v>3.21</v>
      </c>
      <c r="BK20">
        <v>3.39</v>
      </c>
      <c r="BL20">
        <v>2.11</v>
      </c>
      <c r="BM20">
        <v>1.59</v>
      </c>
      <c r="BN20">
        <v>0.51</v>
      </c>
      <c r="BO20">
        <v>8.91</v>
      </c>
      <c r="BP20">
        <v>0</v>
      </c>
      <c r="BQ20">
        <v>4.29</v>
      </c>
      <c r="BR20">
        <v>2.27</v>
      </c>
      <c r="BS20">
        <v>0.43</v>
      </c>
      <c r="BT20">
        <v>0</v>
      </c>
      <c r="BU20">
        <v>0</v>
      </c>
      <c r="BV20">
        <v>0</v>
      </c>
      <c r="BW20">
        <f t="shared" si="2"/>
        <v>62.82</v>
      </c>
    </row>
    <row r="21" spans="1:75">
      <c r="A21" t="s">
        <v>63</v>
      </c>
      <c r="B21">
        <v>0</v>
      </c>
      <c r="C21">
        <v>42</v>
      </c>
      <c r="D21">
        <v>0</v>
      </c>
      <c r="E21">
        <v>0</v>
      </c>
      <c r="F21">
        <v>69.504000000000005</v>
      </c>
      <c r="G21">
        <v>0</v>
      </c>
      <c r="H21">
        <v>0</v>
      </c>
      <c r="I21">
        <v>82.2</v>
      </c>
      <c r="J21">
        <v>0</v>
      </c>
      <c r="K21">
        <v>215.533728</v>
      </c>
      <c r="L21">
        <v>435.435</v>
      </c>
      <c r="M21">
        <v>85</v>
      </c>
      <c r="N21">
        <v>118.125</v>
      </c>
      <c r="O21">
        <v>123.66562500000001</v>
      </c>
      <c r="P21">
        <v>137.25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147.515625</v>
      </c>
      <c r="X21">
        <v>0</v>
      </c>
      <c r="Y21">
        <v>0</v>
      </c>
      <c r="Z21">
        <v>6.5537999999999998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8.8740000000000006</v>
      </c>
      <c r="AG21">
        <v>38.7684</v>
      </c>
      <c r="AH21">
        <v>152.94049999999999</v>
      </c>
      <c r="AI21">
        <v>19.094999999999999</v>
      </c>
      <c r="AJ21">
        <v>0</v>
      </c>
      <c r="AK21">
        <v>51.140700000000002</v>
      </c>
      <c r="AL21">
        <v>79.364599999999996</v>
      </c>
      <c r="AM21">
        <v>0</v>
      </c>
      <c r="AN21">
        <v>0.68867999999999996</v>
      </c>
      <c r="AO21">
        <v>21.902999999999999</v>
      </c>
      <c r="AP21">
        <v>11.529</v>
      </c>
      <c r="AQ21">
        <v>11.34</v>
      </c>
      <c r="AR21">
        <v>31.897383000000001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5.48</v>
      </c>
      <c r="AY21">
        <v>0</v>
      </c>
      <c r="AZ21">
        <f t="shared" si="0"/>
        <v>62.84</v>
      </c>
      <c r="BA21">
        <f t="shared" si="1"/>
        <v>2697.2614010000002</v>
      </c>
      <c r="BD21">
        <v>16.95</v>
      </c>
      <c r="BE21">
        <v>3.72</v>
      </c>
      <c r="BF21">
        <v>1.1499999999999999</v>
      </c>
      <c r="BG21">
        <v>3.97</v>
      </c>
      <c r="BH21">
        <v>5.63</v>
      </c>
      <c r="BI21">
        <v>4.6900000000000004</v>
      </c>
      <c r="BJ21">
        <v>3.21</v>
      </c>
      <c r="BK21">
        <v>3.39</v>
      </c>
      <c r="BL21">
        <v>2.11</v>
      </c>
      <c r="BM21">
        <v>1.59</v>
      </c>
      <c r="BN21">
        <v>0.51</v>
      </c>
      <c r="BO21">
        <v>8.91</v>
      </c>
      <c r="BP21">
        <v>0</v>
      </c>
      <c r="BQ21">
        <v>4.29</v>
      </c>
      <c r="BR21">
        <v>2.27</v>
      </c>
      <c r="BS21">
        <v>0.45</v>
      </c>
      <c r="BT21">
        <v>0</v>
      </c>
      <c r="BU21">
        <v>0</v>
      </c>
      <c r="BV21">
        <v>0</v>
      </c>
      <c r="BW21">
        <f t="shared" si="2"/>
        <v>62.84</v>
      </c>
    </row>
    <row r="22" spans="1:75">
      <c r="A22" t="s">
        <v>64</v>
      </c>
      <c r="B22">
        <v>0</v>
      </c>
      <c r="C22">
        <v>42</v>
      </c>
      <c r="D22">
        <v>0</v>
      </c>
      <c r="E22">
        <v>0</v>
      </c>
      <c r="F22">
        <v>69.504000000000005</v>
      </c>
      <c r="G22">
        <v>0</v>
      </c>
      <c r="H22">
        <v>0</v>
      </c>
      <c r="I22">
        <v>82.2</v>
      </c>
      <c r="J22">
        <v>0</v>
      </c>
      <c r="K22">
        <v>215.533728</v>
      </c>
      <c r="L22">
        <v>435.435</v>
      </c>
      <c r="M22">
        <v>85</v>
      </c>
      <c r="N22">
        <v>118.125</v>
      </c>
      <c r="O22">
        <v>123.66562500000001</v>
      </c>
      <c r="P22">
        <v>137.25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147.515625</v>
      </c>
      <c r="X22">
        <v>0</v>
      </c>
      <c r="Y22">
        <v>0</v>
      </c>
      <c r="Z22">
        <v>6.5537999999999998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8.8740000000000006</v>
      </c>
      <c r="AG22">
        <v>38.7684</v>
      </c>
      <c r="AH22">
        <v>152.94049999999999</v>
      </c>
      <c r="AI22">
        <v>19.094999999999999</v>
      </c>
      <c r="AJ22">
        <v>0</v>
      </c>
      <c r="AK22">
        <v>51.140700000000002</v>
      </c>
      <c r="AL22">
        <v>79.364599999999996</v>
      </c>
      <c r="AM22">
        <v>0</v>
      </c>
      <c r="AN22">
        <v>0.68867999999999996</v>
      </c>
      <c r="AO22">
        <v>21.902999999999999</v>
      </c>
      <c r="AP22">
        <v>11.529</v>
      </c>
      <c r="AQ22">
        <v>18.899999999999999</v>
      </c>
      <c r="AR22">
        <v>31.897383000000001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5.48</v>
      </c>
      <c r="AY22">
        <v>0</v>
      </c>
      <c r="AZ22">
        <f t="shared" si="0"/>
        <v>62.84</v>
      </c>
      <c r="BA22">
        <f t="shared" si="1"/>
        <v>2704.8214010000002</v>
      </c>
      <c r="BD22">
        <v>16.95</v>
      </c>
      <c r="BE22">
        <v>3.72</v>
      </c>
      <c r="BF22">
        <v>1.1499999999999999</v>
      </c>
      <c r="BG22">
        <v>3.97</v>
      </c>
      <c r="BH22">
        <v>5.63</v>
      </c>
      <c r="BI22">
        <v>4.6900000000000004</v>
      </c>
      <c r="BJ22">
        <v>3.21</v>
      </c>
      <c r="BK22">
        <v>3.39</v>
      </c>
      <c r="BL22">
        <v>2.11</v>
      </c>
      <c r="BM22">
        <v>1.59</v>
      </c>
      <c r="BN22">
        <v>0.51</v>
      </c>
      <c r="BO22">
        <v>8.91</v>
      </c>
      <c r="BP22">
        <v>0</v>
      </c>
      <c r="BQ22">
        <v>4.29</v>
      </c>
      <c r="BR22">
        <v>2.27</v>
      </c>
      <c r="BS22">
        <v>0.45</v>
      </c>
      <c r="BT22">
        <v>0</v>
      </c>
      <c r="BU22">
        <v>0</v>
      </c>
      <c r="BV22">
        <v>0</v>
      </c>
      <c r="BW22">
        <f t="shared" si="2"/>
        <v>62.84</v>
      </c>
    </row>
    <row r="23" spans="1:75">
      <c r="A23" t="s">
        <v>65</v>
      </c>
      <c r="B23">
        <v>0</v>
      </c>
      <c r="C23">
        <v>42</v>
      </c>
      <c r="D23">
        <v>0</v>
      </c>
      <c r="E23">
        <v>0</v>
      </c>
      <c r="F23">
        <v>69.504000000000005</v>
      </c>
      <c r="G23">
        <v>0</v>
      </c>
      <c r="H23">
        <v>0</v>
      </c>
      <c r="I23">
        <v>82.2</v>
      </c>
      <c r="J23">
        <v>0</v>
      </c>
      <c r="K23">
        <v>215.533728</v>
      </c>
      <c r="L23">
        <v>435.435</v>
      </c>
      <c r="M23">
        <v>85</v>
      </c>
      <c r="N23">
        <v>118.125</v>
      </c>
      <c r="O23">
        <v>123.66562500000001</v>
      </c>
      <c r="P23">
        <v>137.25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147.515625</v>
      </c>
      <c r="X23">
        <v>0</v>
      </c>
      <c r="Y23">
        <v>0</v>
      </c>
      <c r="Z23">
        <v>6.5537999999999998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8.8740000000000006</v>
      </c>
      <c r="AG23">
        <v>38.7684</v>
      </c>
      <c r="AH23">
        <v>152.94049999999999</v>
      </c>
      <c r="AI23">
        <v>19.094999999999999</v>
      </c>
      <c r="AJ23">
        <v>0</v>
      </c>
      <c r="AK23">
        <v>51.140700000000002</v>
      </c>
      <c r="AL23">
        <v>79.364599999999996</v>
      </c>
      <c r="AM23">
        <v>0</v>
      </c>
      <c r="AN23">
        <v>0.68867999999999996</v>
      </c>
      <c r="AO23">
        <v>21.902999999999999</v>
      </c>
      <c r="AP23">
        <v>11.529</v>
      </c>
      <c r="AQ23">
        <v>22.68</v>
      </c>
      <c r="AR23">
        <v>31.897383000000001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5.48</v>
      </c>
      <c r="AY23">
        <v>0</v>
      </c>
      <c r="AZ23">
        <f t="shared" si="0"/>
        <v>62.84</v>
      </c>
      <c r="BA23">
        <f t="shared" si="1"/>
        <v>2708.6014009999999</v>
      </c>
      <c r="BD23">
        <v>16.95</v>
      </c>
      <c r="BE23">
        <v>3.72</v>
      </c>
      <c r="BF23">
        <v>1.1499999999999999</v>
      </c>
      <c r="BG23">
        <v>3.97</v>
      </c>
      <c r="BH23">
        <v>5.63</v>
      </c>
      <c r="BI23">
        <v>4.6900000000000004</v>
      </c>
      <c r="BJ23">
        <v>3.21</v>
      </c>
      <c r="BK23">
        <v>3.39</v>
      </c>
      <c r="BL23">
        <v>2.11</v>
      </c>
      <c r="BM23">
        <v>1.59</v>
      </c>
      <c r="BN23">
        <v>0.51</v>
      </c>
      <c r="BO23">
        <v>8.91</v>
      </c>
      <c r="BP23">
        <v>0</v>
      </c>
      <c r="BQ23">
        <v>4.29</v>
      </c>
      <c r="BR23">
        <v>2.27</v>
      </c>
      <c r="BS23">
        <v>0.45</v>
      </c>
      <c r="BT23">
        <v>0</v>
      </c>
      <c r="BU23">
        <v>0</v>
      </c>
      <c r="BV23">
        <v>0</v>
      </c>
      <c r="BW23">
        <f t="shared" si="2"/>
        <v>62.84</v>
      </c>
    </row>
    <row r="24" spans="1:75">
      <c r="A24" t="s">
        <v>66</v>
      </c>
      <c r="B24">
        <v>0</v>
      </c>
      <c r="C24">
        <v>42</v>
      </c>
      <c r="D24">
        <v>0</v>
      </c>
      <c r="E24">
        <v>0</v>
      </c>
      <c r="F24">
        <v>69.504000000000005</v>
      </c>
      <c r="G24">
        <v>0</v>
      </c>
      <c r="H24">
        <v>0</v>
      </c>
      <c r="I24">
        <v>82.2</v>
      </c>
      <c r="J24">
        <v>0</v>
      </c>
      <c r="K24">
        <v>215.533728</v>
      </c>
      <c r="L24">
        <v>435.435</v>
      </c>
      <c r="M24">
        <v>85</v>
      </c>
      <c r="N24">
        <v>118.125</v>
      </c>
      <c r="O24">
        <v>123.66562500000001</v>
      </c>
      <c r="P24">
        <v>137.25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147.515625</v>
      </c>
      <c r="X24">
        <v>0</v>
      </c>
      <c r="Y24">
        <v>0</v>
      </c>
      <c r="Z24">
        <v>6.5537999999999998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8.8740000000000006</v>
      </c>
      <c r="AG24">
        <v>38.7684</v>
      </c>
      <c r="AH24">
        <v>152.94049999999999</v>
      </c>
      <c r="AI24">
        <v>19.094999999999999</v>
      </c>
      <c r="AJ24">
        <v>0</v>
      </c>
      <c r="AK24">
        <v>51.140700000000002</v>
      </c>
      <c r="AL24">
        <v>79.364599999999996</v>
      </c>
      <c r="AM24">
        <v>0</v>
      </c>
      <c r="AN24">
        <v>0.68867999999999996</v>
      </c>
      <c r="AO24">
        <v>21.902999999999999</v>
      </c>
      <c r="AP24">
        <v>11.529</v>
      </c>
      <c r="AQ24">
        <v>26.46</v>
      </c>
      <c r="AR24">
        <v>31.897383000000001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5.48</v>
      </c>
      <c r="AY24">
        <v>0</v>
      </c>
      <c r="AZ24">
        <f t="shared" si="0"/>
        <v>62.84</v>
      </c>
      <c r="BA24">
        <f t="shared" si="1"/>
        <v>2712.3814010000001</v>
      </c>
      <c r="BD24">
        <v>16.95</v>
      </c>
      <c r="BE24">
        <v>3.72</v>
      </c>
      <c r="BF24">
        <v>1.1499999999999999</v>
      </c>
      <c r="BG24">
        <v>3.97</v>
      </c>
      <c r="BH24">
        <v>5.63</v>
      </c>
      <c r="BI24">
        <v>4.6900000000000004</v>
      </c>
      <c r="BJ24">
        <v>3.21</v>
      </c>
      <c r="BK24">
        <v>3.39</v>
      </c>
      <c r="BL24">
        <v>2.11</v>
      </c>
      <c r="BM24">
        <v>1.59</v>
      </c>
      <c r="BN24">
        <v>0.51</v>
      </c>
      <c r="BO24">
        <v>8.91</v>
      </c>
      <c r="BP24">
        <v>0</v>
      </c>
      <c r="BQ24">
        <v>4.29</v>
      </c>
      <c r="BR24">
        <v>2.27</v>
      </c>
      <c r="BS24">
        <v>0.45</v>
      </c>
      <c r="BT24">
        <v>0</v>
      </c>
      <c r="BU24">
        <v>0</v>
      </c>
      <c r="BV24">
        <v>0</v>
      </c>
      <c r="BW24">
        <f t="shared" si="2"/>
        <v>62.84</v>
      </c>
    </row>
    <row r="25" spans="1:75">
      <c r="A25" t="s">
        <v>67</v>
      </c>
      <c r="B25">
        <v>0</v>
      </c>
      <c r="C25">
        <v>42</v>
      </c>
      <c r="D25">
        <v>0</v>
      </c>
      <c r="E25">
        <v>0</v>
      </c>
      <c r="F25">
        <v>69.504000000000005</v>
      </c>
      <c r="G25">
        <v>0</v>
      </c>
      <c r="H25">
        <v>0</v>
      </c>
      <c r="I25">
        <v>82.2</v>
      </c>
      <c r="J25">
        <v>0</v>
      </c>
      <c r="K25">
        <v>215.533728</v>
      </c>
      <c r="L25">
        <v>435.435</v>
      </c>
      <c r="M25">
        <v>85</v>
      </c>
      <c r="N25">
        <v>118.125</v>
      </c>
      <c r="O25">
        <v>123.66562500000001</v>
      </c>
      <c r="P25">
        <v>137.25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147.515625</v>
      </c>
      <c r="X25">
        <v>0</v>
      </c>
      <c r="Y25">
        <v>0</v>
      </c>
      <c r="Z25">
        <v>6.5537999999999998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8.8740000000000006</v>
      </c>
      <c r="AG25">
        <v>38.7684</v>
      </c>
      <c r="AH25">
        <v>152.94049999999999</v>
      </c>
      <c r="AI25">
        <v>19.094999999999999</v>
      </c>
      <c r="AJ25">
        <v>0</v>
      </c>
      <c r="AK25">
        <v>51.140700000000002</v>
      </c>
      <c r="AL25">
        <v>79.364599999999996</v>
      </c>
      <c r="AM25">
        <v>0</v>
      </c>
      <c r="AN25">
        <v>0.68867999999999996</v>
      </c>
      <c r="AO25">
        <v>21.902999999999999</v>
      </c>
      <c r="AP25">
        <v>11.529</v>
      </c>
      <c r="AQ25">
        <v>34.020000000000003</v>
      </c>
      <c r="AR25">
        <v>31.897383000000001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5.48</v>
      </c>
      <c r="AY25">
        <v>0</v>
      </c>
      <c r="AZ25">
        <f t="shared" si="0"/>
        <v>62.84</v>
      </c>
      <c r="BA25">
        <f t="shared" si="1"/>
        <v>2719.941401</v>
      </c>
      <c r="BD25">
        <v>16.95</v>
      </c>
      <c r="BE25">
        <v>3.72</v>
      </c>
      <c r="BF25">
        <v>1.1499999999999999</v>
      </c>
      <c r="BG25">
        <v>3.97</v>
      </c>
      <c r="BH25">
        <v>5.63</v>
      </c>
      <c r="BI25">
        <v>4.6900000000000004</v>
      </c>
      <c r="BJ25">
        <v>3.21</v>
      </c>
      <c r="BK25">
        <v>3.39</v>
      </c>
      <c r="BL25">
        <v>2.11</v>
      </c>
      <c r="BM25">
        <v>1.59</v>
      </c>
      <c r="BN25">
        <v>0.51</v>
      </c>
      <c r="BO25">
        <v>8.91</v>
      </c>
      <c r="BP25">
        <v>0</v>
      </c>
      <c r="BQ25">
        <v>4.29</v>
      </c>
      <c r="BR25">
        <v>2.27</v>
      </c>
      <c r="BS25">
        <v>0.45</v>
      </c>
      <c r="BT25">
        <v>0</v>
      </c>
      <c r="BU25">
        <v>0</v>
      </c>
      <c r="BV25">
        <v>0</v>
      </c>
      <c r="BW25">
        <f t="shared" si="2"/>
        <v>62.84</v>
      </c>
    </row>
    <row r="26" spans="1:75">
      <c r="A26" t="s">
        <v>68</v>
      </c>
      <c r="B26">
        <v>0</v>
      </c>
      <c r="C26">
        <v>42</v>
      </c>
      <c r="D26">
        <v>0</v>
      </c>
      <c r="E26">
        <v>0</v>
      </c>
      <c r="F26">
        <v>69.504000000000005</v>
      </c>
      <c r="G26">
        <v>0</v>
      </c>
      <c r="H26">
        <v>0</v>
      </c>
      <c r="I26">
        <v>82.2</v>
      </c>
      <c r="J26">
        <v>0</v>
      </c>
      <c r="K26">
        <v>215.533728</v>
      </c>
      <c r="L26">
        <v>435.435</v>
      </c>
      <c r="M26">
        <v>85</v>
      </c>
      <c r="N26">
        <v>118.125</v>
      </c>
      <c r="O26">
        <v>123.66562500000001</v>
      </c>
      <c r="P26">
        <v>137.25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147.515625</v>
      </c>
      <c r="X26">
        <v>0</v>
      </c>
      <c r="Y26">
        <v>0</v>
      </c>
      <c r="Z26">
        <v>6.5537999999999998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8.8740000000000006</v>
      </c>
      <c r="AG26">
        <v>38.7684</v>
      </c>
      <c r="AH26">
        <v>152.94049999999999</v>
      </c>
      <c r="AI26">
        <v>19.094999999999999</v>
      </c>
      <c r="AJ26">
        <v>0</v>
      </c>
      <c r="AK26">
        <v>51.140700000000002</v>
      </c>
      <c r="AL26">
        <v>79.364599999999996</v>
      </c>
      <c r="AM26">
        <v>0</v>
      </c>
      <c r="AN26">
        <v>0.68867999999999996</v>
      </c>
      <c r="AO26">
        <v>21.902999999999999</v>
      </c>
      <c r="AP26">
        <v>11.529</v>
      </c>
      <c r="AQ26">
        <v>34.020000000000003</v>
      </c>
      <c r="AR26">
        <v>31.897383000000001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5.48</v>
      </c>
      <c r="AY26">
        <v>0</v>
      </c>
      <c r="AZ26">
        <f t="shared" si="0"/>
        <v>62.960000000000008</v>
      </c>
      <c r="BA26">
        <f t="shared" si="1"/>
        <v>2720.0614009999999</v>
      </c>
      <c r="BD26">
        <v>16.95</v>
      </c>
      <c r="BE26">
        <v>3.72</v>
      </c>
      <c r="BF26">
        <v>1.1499999999999999</v>
      </c>
      <c r="BG26">
        <v>3.97</v>
      </c>
      <c r="BH26">
        <v>5.63</v>
      </c>
      <c r="BI26">
        <v>4.6900000000000004</v>
      </c>
      <c r="BJ26">
        <v>3.21</v>
      </c>
      <c r="BK26">
        <v>3.45</v>
      </c>
      <c r="BL26">
        <v>2.17</v>
      </c>
      <c r="BM26">
        <v>1.59</v>
      </c>
      <c r="BN26">
        <v>0.51</v>
      </c>
      <c r="BO26">
        <v>8.91</v>
      </c>
      <c r="BP26">
        <v>0</v>
      </c>
      <c r="BQ26">
        <v>4.29</v>
      </c>
      <c r="BR26">
        <v>2.27</v>
      </c>
      <c r="BS26">
        <v>0.45</v>
      </c>
      <c r="BT26">
        <v>0</v>
      </c>
      <c r="BU26">
        <v>0</v>
      </c>
      <c r="BV26">
        <v>0</v>
      </c>
      <c r="BW26">
        <f t="shared" si="2"/>
        <v>62.960000000000008</v>
      </c>
    </row>
    <row r="27" spans="1:75">
      <c r="A27" t="s">
        <v>69</v>
      </c>
      <c r="B27">
        <v>0</v>
      </c>
      <c r="C27">
        <v>28.35</v>
      </c>
      <c r="D27">
        <v>13.65</v>
      </c>
      <c r="E27">
        <v>0</v>
      </c>
      <c r="F27">
        <v>0</v>
      </c>
      <c r="G27">
        <v>32.58</v>
      </c>
      <c r="H27">
        <v>0</v>
      </c>
      <c r="I27">
        <v>75.075999999999993</v>
      </c>
      <c r="J27">
        <v>12.603999999999999</v>
      </c>
      <c r="K27">
        <v>215.533728</v>
      </c>
      <c r="L27">
        <v>435.435</v>
      </c>
      <c r="M27">
        <v>85</v>
      </c>
      <c r="N27">
        <v>118.125</v>
      </c>
      <c r="O27">
        <v>123.66562500000001</v>
      </c>
      <c r="P27">
        <v>137.25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147.515625</v>
      </c>
      <c r="X27">
        <v>0</v>
      </c>
      <c r="Y27">
        <v>0</v>
      </c>
      <c r="Z27">
        <v>13.1076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8.8740000000000006</v>
      </c>
      <c r="AG27">
        <v>38.7684</v>
      </c>
      <c r="AH27">
        <v>152.94049999999999</v>
      </c>
      <c r="AI27">
        <v>19.094999999999999</v>
      </c>
      <c r="AJ27">
        <v>0</v>
      </c>
      <c r="AK27">
        <v>51.140700000000002</v>
      </c>
      <c r="AL27">
        <v>79.364599999999996</v>
      </c>
      <c r="AM27">
        <v>0</v>
      </c>
      <c r="AN27">
        <v>0.68867999999999996</v>
      </c>
      <c r="AO27">
        <v>21.902999999999999</v>
      </c>
      <c r="AP27">
        <v>11.529</v>
      </c>
      <c r="AQ27">
        <v>34.020000000000003</v>
      </c>
      <c r="AR27">
        <v>32.553840000000001</v>
      </c>
      <c r="AS27">
        <v>0</v>
      </c>
      <c r="AT27">
        <v>11.2476</v>
      </c>
      <c r="AU27">
        <v>0</v>
      </c>
      <c r="AV27">
        <v>0</v>
      </c>
      <c r="AW27">
        <v>36.381</v>
      </c>
      <c r="AX27">
        <v>0</v>
      </c>
      <c r="AY27">
        <v>0</v>
      </c>
      <c r="AZ27">
        <f t="shared" si="0"/>
        <v>62.730000000000011</v>
      </c>
      <c r="BA27">
        <f t="shared" si="1"/>
        <v>2726.498658</v>
      </c>
      <c r="BD27">
        <v>16.05</v>
      </c>
      <c r="BE27">
        <v>3.81</v>
      </c>
      <c r="BF27">
        <v>1.0900000000000001</v>
      </c>
      <c r="BG27">
        <v>4.09</v>
      </c>
      <c r="BH27">
        <v>5.81</v>
      </c>
      <c r="BI27">
        <v>4.78</v>
      </c>
      <c r="BJ27">
        <v>3.11</v>
      </c>
      <c r="BK27">
        <v>3.45</v>
      </c>
      <c r="BL27">
        <v>2.27</v>
      </c>
      <c r="BM27">
        <v>1.59</v>
      </c>
      <c r="BN27">
        <v>0.53</v>
      </c>
      <c r="BO27">
        <v>9.1300000000000008</v>
      </c>
      <c r="BP27">
        <v>0</v>
      </c>
      <c r="BQ27">
        <v>4.42</v>
      </c>
      <c r="BR27">
        <v>2.15</v>
      </c>
      <c r="BS27">
        <v>0.45</v>
      </c>
      <c r="BT27">
        <v>0</v>
      </c>
      <c r="BU27">
        <v>0</v>
      </c>
      <c r="BV27">
        <v>0</v>
      </c>
      <c r="BW27">
        <f t="shared" si="2"/>
        <v>62.730000000000011</v>
      </c>
    </row>
    <row r="28" spans="1:75">
      <c r="A28" t="s">
        <v>70</v>
      </c>
      <c r="B28">
        <v>0</v>
      </c>
      <c r="C28">
        <v>28.35</v>
      </c>
      <c r="D28">
        <v>13.65</v>
      </c>
      <c r="E28">
        <v>0</v>
      </c>
      <c r="F28">
        <v>0</v>
      </c>
      <c r="G28">
        <v>32.58</v>
      </c>
      <c r="H28">
        <v>0</v>
      </c>
      <c r="I28">
        <v>75.075999999999993</v>
      </c>
      <c r="J28">
        <v>12.603999999999999</v>
      </c>
      <c r="K28">
        <v>215.533728</v>
      </c>
      <c r="L28">
        <v>435.435</v>
      </c>
      <c r="M28">
        <v>85</v>
      </c>
      <c r="N28">
        <v>118.125</v>
      </c>
      <c r="O28">
        <v>123.66562500000001</v>
      </c>
      <c r="P28">
        <v>137.25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147.515625</v>
      </c>
      <c r="X28">
        <v>0</v>
      </c>
      <c r="Y28">
        <v>0</v>
      </c>
      <c r="Z28">
        <v>13.1076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8.8740000000000006</v>
      </c>
      <c r="AG28">
        <v>38.7684</v>
      </c>
      <c r="AH28">
        <v>152.94049999999999</v>
      </c>
      <c r="AI28">
        <v>19.094999999999999</v>
      </c>
      <c r="AJ28">
        <v>0</v>
      </c>
      <c r="AK28">
        <v>51.140700000000002</v>
      </c>
      <c r="AL28">
        <v>79.364599999999996</v>
      </c>
      <c r="AM28">
        <v>0</v>
      </c>
      <c r="AN28">
        <v>0.68867999999999996</v>
      </c>
      <c r="AO28">
        <v>21.902999999999999</v>
      </c>
      <c r="AP28">
        <v>11.529</v>
      </c>
      <c r="AQ28">
        <v>34.020000000000003</v>
      </c>
      <c r="AR28">
        <v>32.553840000000001</v>
      </c>
      <c r="AS28">
        <v>0</v>
      </c>
      <c r="AT28">
        <v>11.2476</v>
      </c>
      <c r="AU28">
        <v>0</v>
      </c>
      <c r="AV28">
        <v>0</v>
      </c>
      <c r="AW28">
        <v>36.381</v>
      </c>
      <c r="AX28">
        <v>0</v>
      </c>
      <c r="AY28">
        <v>0</v>
      </c>
      <c r="AZ28">
        <f t="shared" si="0"/>
        <v>62.730000000000011</v>
      </c>
      <c r="BA28">
        <f t="shared" si="1"/>
        <v>2726.498658</v>
      </c>
      <c r="BD28">
        <v>16.05</v>
      </c>
      <c r="BE28">
        <v>3.81</v>
      </c>
      <c r="BF28">
        <v>1.0900000000000001</v>
      </c>
      <c r="BG28">
        <v>4.09</v>
      </c>
      <c r="BH28">
        <v>5.81</v>
      </c>
      <c r="BI28">
        <v>4.78</v>
      </c>
      <c r="BJ28">
        <v>3.11</v>
      </c>
      <c r="BK28">
        <v>3.45</v>
      </c>
      <c r="BL28">
        <v>2.27</v>
      </c>
      <c r="BM28">
        <v>1.59</v>
      </c>
      <c r="BN28">
        <v>0.53</v>
      </c>
      <c r="BO28">
        <v>9.1300000000000008</v>
      </c>
      <c r="BP28">
        <v>0</v>
      </c>
      <c r="BQ28">
        <v>4.42</v>
      </c>
      <c r="BR28">
        <v>2.15</v>
      </c>
      <c r="BS28">
        <v>0.45</v>
      </c>
      <c r="BT28">
        <v>0</v>
      </c>
      <c r="BU28">
        <v>0</v>
      </c>
      <c r="BV28">
        <v>0</v>
      </c>
      <c r="BW28">
        <f t="shared" si="2"/>
        <v>62.730000000000011</v>
      </c>
    </row>
    <row r="29" spans="1:75">
      <c r="A29" t="s">
        <v>71</v>
      </c>
      <c r="B29">
        <v>0</v>
      </c>
      <c r="C29">
        <v>28.35</v>
      </c>
      <c r="D29">
        <v>13.65</v>
      </c>
      <c r="E29">
        <v>0</v>
      </c>
      <c r="F29">
        <v>0</v>
      </c>
      <c r="G29">
        <v>32.58</v>
      </c>
      <c r="H29">
        <v>0</v>
      </c>
      <c r="I29">
        <v>75.075999999999993</v>
      </c>
      <c r="J29">
        <v>12.603999999999999</v>
      </c>
      <c r="K29">
        <v>215.533728</v>
      </c>
      <c r="L29">
        <v>435.435</v>
      </c>
      <c r="M29">
        <v>85</v>
      </c>
      <c r="N29">
        <v>118.125</v>
      </c>
      <c r="O29">
        <v>123.66562500000001</v>
      </c>
      <c r="P29">
        <v>137.25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147.515625</v>
      </c>
      <c r="X29">
        <v>0</v>
      </c>
      <c r="Y29">
        <v>0</v>
      </c>
      <c r="Z29">
        <v>13.1076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8.8740000000000006</v>
      </c>
      <c r="AG29">
        <v>38.7684</v>
      </c>
      <c r="AH29">
        <v>152.94049999999999</v>
      </c>
      <c r="AI29">
        <v>33.097999999999999</v>
      </c>
      <c r="AJ29">
        <v>0</v>
      </c>
      <c r="AK29">
        <v>51.140700000000002</v>
      </c>
      <c r="AL29">
        <v>79.364599999999996</v>
      </c>
      <c r="AM29">
        <v>5.2786799999999996</v>
      </c>
      <c r="AN29">
        <v>0.68867999999999996</v>
      </c>
      <c r="AO29">
        <v>21.902999999999999</v>
      </c>
      <c r="AP29">
        <v>11.529</v>
      </c>
      <c r="AQ29">
        <v>34.020000000000003</v>
      </c>
      <c r="AR29">
        <v>32.553840000000001</v>
      </c>
      <c r="AS29">
        <v>0</v>
      </c>
      <c r="AT29">
        <v>11.2476</v>
      </c>
      <c r="AU29">
        <v>0</v>
      </c>
      <c r="AV29">
        <v>0</v>
      </c>
      <c r="AW29">
        <v>36.381</v>
      </c>
      <c r="AX29">
        <v>0</v>
      </c>
      <c r="AY29">
        <v>0</v>
      </c>
      <c r="AZ29">
        <f t="shared" si="0"/>
        <v>62.730000000000011</v>
      </c>
      <c r="BA29">
        <f t="shared" si="1"/>
        <v>2745.780338</v>
      </c>
      <c r="BD29">
        <v>16.05</v>
      </c>
      <c r="BE29">
        <v>3.81</v>
      </c>
      <c r="BF29">
        <v>1.0900000000000001</v>
      </c>
      <c r="BG29">
        <v>4.09</v>
      </c>
      <c r="BH29">
        <v>5.81</v>
      </c>
      <c r="BI29">
        <v>4.78</v>
      </c>
      <c r="BJ29">
        <v>3.11</v>
      </c>
      <c r="BK29">
        <v>3.45</v>
      </c>
      <c r="BL29">
        <v>2.27</v>
      </c>
      <c r="BM29">
        <v>1.59</v>
      </c>
      <c r="BN29">
        <v>0.53</v>
      </c>
      <c r="BO29">
        <v>9.1300000000000008</v>
      </c>
      <c r="BP29">
        <v>0</v>
      </c>
      <c r="BQ29">
        <v>4.42</v>
      </c>
      <c r="BR29">
        <v>2.15</v>
      </c>
      <c r="BS29">
        <v>0.45</v>
      </c>
      <c r="BT29">
        <v>0</v>
      </c>
      <c r="BU29">
        <v>0</v>
      </c>
      <c r="BV29">
        <v>0</v>
      </c>
      <c r="BW29">
        <f t="shared" si="2"/>
        <v>62.730000000000011</v>
      </c>
    </row>
    <row r="30" spans="1:75">
      <c r="A30" t="s">
        <v>72</v>
      </c>
      <c r="B30">
        <v>0</v>
      </c>
      <c r="C30">
        <v>28.35</v>
      </c>
      <c r="D30">
        <v>13.65</v>
      </c>
      <c r="E30">
        <v>0</v>
      </c>
      <c r="F30">
        <v>0</v>
      </c>
      <c r="G30">
        <v>32.58</v>
      </c>
      <c r="H30">
        <v>0</v>
      </c>
      <c r="I30">
        <v>75.075999999999993</v>
      </c>
      <c r="J30">
        <v>12.603999999999999</v>
      </c>
      <c r="K30">
        <v>215.533728</v>
      </c>
      <c r="L30">
        <v>435.435</v>
      </c>
      <c r="M30">
        <v>85</v>
      </c>
      <c r="N30">
        <v>118.125</v>
      </c>
      <c r="O30">
        <v>123.66562500000001</v>
      </c>
      <c r="P30">
        <v>137.25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147.515625</v>
      </c>
      <c r="X30">
        <v>0</v>
      </c>
      <c r="Y30">
        <v>0</v>
      </c>
      <c r="Z30">
        <v>13.1076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8.8740000000000006</v>
      </c>
      <c r="AG30">
        <v>38.7684</v>
      </c>
      <c r="AH30">
        <v>152.94049999999999</v>
      </c>
      <c r="AI30">
        <v>49.646999999999998</v>
      </c>
      <c r="AJ30">
        <v>0</v>
      </c>
      <c r="AK30">
        <v>51.140700000000002</v>
      </c>
      <c r="AL30">
        <v>79.364599999999996</v>
      </c>
      <c r="AM30">
        <v>5.2786799999999996</v>
      </c>
      <c r="AN30">
        <v>0.68867999999999996</v>
      </c>
      <c r="AO30">
        <v>21.902999999999999</v>
      </c>
      <c r="AP30">
        <v>11.529</v>
      </c>
      <c r="AQ30">
        <v>34.020000000000003</v>
      </c>
      <c r="AR30">
        <v>32.553840000000001</v>
      </c>
      <c r="AS30">
        <v>0</v>
      </c>
      <c r="AT30">
        <v>11.2476</v>
      </c>
      <c r="AU30">
        <v>0</v>
      </c>
      <c r="AV30">
        <v>0</v>
      </c>
      <c r="AW30">
        <v>36.381</v>
      </c>
      <c r="AX30">
        <v>0</v>
      </c>
      <c r="AY30">
        <v>0</v>
      </c>
      <c r="AZ30">
        <f t="shared" si="0"/>
        <v>62.730000000000011</v>
      </c>
      <c r="BA30">
        <f t="shared" si="1"/>
        <v>2762.329338</v>
      </c>
      <c r="BD30">
        <v>16.05</v>
      </c>
      <c r="BE30">
        <v>3.81</v>
      </c>
      <c r="BF30">
        <v>1.0900000000000001</v>
      </c>
      <c r="BG30">
        <v>4.09</v>
      </c>
      <c r="BH30">
        <v>5.81</v>
      </c>
      <c r="BI30">
        <v>4.78</v>
      </c>
      <c r="BJ30">
        <v>3.11</v>
      </c>
      <c r="BK30">
        <v>3.45</v>
      </c>
      <c r="BL30">
        <v>2.27</v>
      </c>
      <c r="BM30">
        <v>1.59</v>
      </c>
      <c r="BN30">
        <v>0.53</v>
      </c>
      <c r="BO30">
        <v>9.1300000000000008</v>
      </c>
      <c r="BP30">
        <v>0</v>
      </c>
      <c r="BQ30">
        <v>4.42</v>
      </c>
      <c r="BR30">
        <v>2.15</v>
      </c>
      <c r="BS30">
        <v>0.45</v>
      </c>
      <c r="BT30">
        <v>0</v>
      </c>
      <c r="BU30">
        <v>0</v>
      </c>
      <c r="BV30">
        <v>0</v>
      </c>
      <c r="BW30">
        <f t="shared" si="2"/>
        <v>62.730000000000011</v>
      </c>
    </row>
    <row r="31" spans="1:75">
      <c r="A31" t="s">
        <v>73</v>
      </c>
      <c r="B31">
        <v>0</v>
      </c>
      <c r="C31">
        <v>28.35</v>
      </c>
      <c r="D31">
        <v>13.65</v>
      </c>
      <c r="E31">
        <v>0</v>
      </c>
      <c r="F31">
        <v>0</v>
      </c>
      <c r="G31">
        <v>32.58</v>
      </c>
      <c r="H31">
        <v>0</v>
      </c>
      <c r="I31">
        <v>75.075999999999993</v>
      </c>
      <c r="J31">
        <v>12.603999999999999</v>
      </c>
      <c r="K31">
        <v>215.533728</v>
      </c>
      <c r="L31">
        <v>435.435</v>
      </c>
      <c r="M31">
        <v>85</v>
      </c>
      <c r="N31">
        <v>118.125</v>
      </c>
      <c r="O31">
        <v>123.66562500000001</v>
      </c>
      <c r="P31">
        <v>137.25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147.515625</v>
      </c>
      <c r="X31">
        <v>0</v>
      </c>
      <c r="Y31">
        <v>0</v>
      </c>
      <c r="Z31">
        <v>13.1076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8.8740000000000006</v>
      </c>
      <c r="AG31">
        <v>38.7684</v>
      </c>
      <c r="AH31">
        <v>152.94049999999999</v>
      </c>
      <c r="AI31">
        <v>49.646999999999998</v>
      </c>
      <c r="AJ31">
        <v>0</v>
      </c>
      <c r="AK31">
        <v>51.140700000000002</v>
      </c>
      <c r="AL31">
        <v>79.364599999999996</v>
      </c>
      <c r="AM31">
        <v>5.2786799999999996</v>
      </c>
      <c r="AN31">
        <v>0.68867999999999996</v>
      </c>
      <c r="AO31">
        <v>21.902999999999999</v>
      </c>
      <c r="AP31">
        <v>11.529</v>
      </c>
      <c r="AQ31">
        <v>34.020000000000003</v>
      </c>
      <c r="AR31">
        <v>32.553840000000001</v>
      </c>
      <c r="AS31">
        <v>0</v>
      </c>
      <c r="AT31">
        <v>11.2476</v>
      </c>
      <c r="AU31">
        <v>0</v>
      </c>
      <c r="AV31">
        <v>0</v>
      </c>
      <c r="AW31">
        <v>36.381</v>
      </c>
      <c r="AX31">
        <v>0</v>
      </c>
      <c r="AY31">
        <v>0</v>
      </c>
      <c r="AZ31">
        <f t="shared" si="0"/>
        <v>62.690000000000005</v>
      </c>
      <c r="BA31">
        <f t="shared" si="1"/>
        <v>2762.289338</v>
      </c>
      <c r="BD31">
        <v>16.05</v>
      </c>
      <c r="BE31">
        <v>3.81</v>
      </c>
      <c r="BF31">
        <v>1.0900000000000001</v>
      </c>
      <c r="BG31">
        <v>4.09</v>
      </c>
      <c r="BH31">
        <v>5.81</v>
      </c>
      <c r="BI31">
        <v>4.78</v>
      </c>
      <c r="BJ31">
        <v>3.11</v>
      </c>
      <c r="BK31">
        <v>3.42</v>
      </c>
      <c r="BL31">
        <v>2.2599999999999998</v>
      </c>
      <c r="BM31">
        <v>1.59</v>
      </c>
      <c r="BN31">
        <v>0.53</v>
      </c>
      <c r="BO31">
        <v>9.1300000000000008</v>
      </c>
      <c r="BP31">
        <v>0</v>
      </c>
      <c r="BQ31">
        <v>4.42</v>
      </c>
      <c r="BR31">
        <v>2.15</v>
      </c>
      <c r="BS31">
        <v>0.45</v>
      </c>
      <c r="BT31">
        <v>0</v>
      </c>
      <c r="BU31">
        <v>0</v>
      </c>
      <c r="BV31">
        <v>0</v>
      </c>
      <c r="BW31">
        <f t="shared" si="2"/>
        <v>62.690000000000005</v>
      </c>
    </row>
    <row r="32" spans="1:75">
      <c r="A32" t="s">
        <v>74</v>
      </c>
      <c r="B32">
        <v>0</v>
      </c>
      <c r="C32">
        <v>28.35</v>
      </c>
      <c r="D32">
        <v>13.65</v>
      </c>
      <c r="E32">
        <v>0</v>
      </c>
      <c r="F32">
        <v>0</v>
      </c>
      <c r="G32">
        <v>32.58</v>
      </c>
      <c r="H32">
        <v>0</v>
      </c>
      <c r="I32">
        <v>75.075999999999993</v>
      </c>
      <c r="J32">
        <v>12.603999999999999</v>
      </c>
      <c r="K32">
        <v>215.533728</v>
      </c>
      <c r="L32">
        <v>435.435</v>
      </c>
      <c r="M32">
        <v>85</v>
      </c>
      <c r="N32">
        <v>118.125</v>
      </c>
      <c r="O32">
        <v>123.66562500000001</v>
      </c>
      <c r="P32">
        <v>137.25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147.515625</v>
      </c>
      <c r="X32">
        <v>0</v>
      </c>
      <c r="Y32">
        <v>0</v>
      </c>
      <c r="Z32">
        <v>13.1076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8.8740000000000006</v>
      </c>
      <c r="AG32">
        <v>38.7684</v>
      </c>
      <c r="AH32">
        <v>152.94049999999999</v>
      </c>
      <c r="AI32">
        <v>49.646999999999998</v>
      </c>
      <c r="AJ32">
        <v>0</v>
      </c>
      <c r="AK32">
        <v>51.140700000000002</v>
      </c>
      <c r="AL32">
        <v>79.364599999999996</v>
      </c>
      <c r="AM32">
        <v>5.2786799999999996</v>
      </c>
      <c r="AN32">
        <v>0.68867999999999996</v>
      </c>
      <c r="AO32">
        <v>21.902999999999999</v>
      </c>
      <c r="AP32">
        <v>11.529</v>
      </c>
      <c r="AQ32">
        <v>30.24</v>
      </c>
      <c r="AR32">
        <v>32.553840000000001</v>
      </c>
      <c r="AS32">
        <v>0</v>
      </c>
      <c r="AT32">
        <v>11.2476</v>
      </c>
      <c r="AU32">
        <v>0</v>
      </c>
      <c r="AV32">
        <v>0</v>
      </c>
      <c r="AW32">
        <v>36.381</v>
      </c>
      <c r="AX32">
        <v>0</v>
      </c>
      <c r="AY32">
        <v>0</v>
      </c>
      <c r="AZ32">
        <f t="shared" si="0"/>
        <v>62.690000000000005</v>
      </c>
      <c r="BA32">
        <f t="shared" si="1"/>
        <v>2758.5093379999998</v>
      </c>
      <c r="BD32">
        <v>16.05</v>
      </c>
      <c r="BE32">
        <v>3.81</v>
      </c>
      <c r="BF32">
        <v>1.0900000000000001</v>
      </c>
      <c r="BG32">
        <v>4.09</v>
      </c>
      <c r="BH32">
        <v>5.81</v>
      </c>
      <c r="BI32">
        <v>4.78</v>
      </c>
      <c r="BJ32">
        <v>3.11</v>
      </c>
      <c r="BK32">
        <v>3.42</v>
      </c>
      <c r="BL32">
        <v>2.2599999999999998</v>
      </c>
      <c r="BM32">
        <v>1.59</v>
      </c>
      <c r="BN32">
        <v>0.53</v>
      </c>
      <c r="BO32">
        <v>9.1300000000000008</v>
      </c>
      <c r="BP32">
        <v>0</v>
      </c>
      <c r="BQ32">
        <v>4.42</v>
      </c>
      <c r="BR32">
        <v>2.15</v>
      </c>
      <c r="BS32">
        <v>0.45</v>
      </c>
      <c r="BT32">
        <v>0</v>
      </c>
      <c r="BU32">
        <v>0</v>
      </c>
      <c r="BV32">
        <v>0</v>
      </c>
      <c r="BW32">
        <f t="shared" si="2"/>
        <v>62.690000000000005</v>
      </c>
    </row>
    <row r="33" spans="1:75">
      <c r="A33" t="s">
        <v>75</v>
      </c>
      <c r="B33">
        <v>0</v>
      </c>
      <c r="C33">
        <v>28.35</v>
      </c>
      <c r="D33">
        <v>13.65</v>
      </c>
      <c r="E33">
        <v>0</v>
      </c>
      <c r="F33">
        <v>0</v>
      </c>
      <c r="G33">
        <v>32.58</v>
      </c>
      <c r="H33">
        <v>0</v>
      </c>
      <c r="I33">
        <v>75.075999999999993</v>
      </c>
      <c r="J33">
        <v>12.603999999999999</v>
      </c>
      <c r="K33">
        <v>215.533728</v>
      </c>
      <c r="L33">
        <v>435.435</v>
      </c>
      <c r="M33">
        <v>85</v>
      </c>
      <c r="N33">
        <v>118.125</v>
      </c>
      <c r="O33">
        <v>123.66562500000001</v>
      </c>
      <c r="P33">
        <v>137.25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147.515625</v>
      </c>
      <c r="X33">
        <v>0</v>
      </c>
      <c r="Y33">
        <v>0</v>
      </c>
      <c r="Z33">
        <v>13.1076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8.8740000000000006</v>
      </c>
      <c r="AG33">
        <v>38.7684</v>
      </c>
      <c r="AH33">
        <v>152.94049999999999</v>
      </c>
      <c r="AI33">
        <v>49.646999999999998</v>
      </c>
      <c r="AJ33">
        <v>0</v>
      </c>
      <c r="AK33">
        <v>51.140700000000002</v>
      </c>
      <c r="AL33">
        <v>79.364599999999996</v>
      </c>
      <c r="AM33">
        <v>5.2786799999999996</v>
      </c>
      <c r="AN33">
        <v>0.68867999999999996</v>
      </c>
      <c r="AO33">
        <v>21.902999999999999</v>
      </c>
      <c r="AP33">
        <v>11.529</v>
      </c>
      <c r="AQ33">
        <v>22.05</v>
      </c>
      <c r="AR33">
        <v>31.897383000000001</v>
      </c>
      <c r="AS33">
        <v>0</v>
      </c>
      <c r="AT33">
        <v>11.2476</v>
      </c>
      <c r="AU33">
        <v>0</v>
      </c>
      <c r="AV33">
        <v>0</v>
      </c>
      <c r="AW33">
        <v>36.381</v>
      </c>
      <c r="AX33">
        <v>0</v>
      </c>
      <c r="AY33">
        <v>0</v>
      </c>
      <c r="AZ33">
        <f t="shared" si="0"/>
        <v>62.690000000000005</v>
      </c>
      <c r="BA33">
        <f t="shared" si="1"/>
        <v>2749.6628810000002</v>
      </c>
      <c r="BD33">
        <v>16.05</v>
      </c>
      <c r="BE33">
        <v>3.81</v>
      </c>
      <c r="BF33">
        <v>1.0900000000000001</v>
      </c>
      <c r="BG33">
        <v>4.09</v>
      </c>
      <c r="BH33">
        <v>5.81</v>
      </c>
      <c r="BI33">
        <v>4.78</v>
      </c>
      <c r="BJ33">
        <v>3.11</v>
      </c>
      <c r="BK33">
        <v>3.42</v>
      </c>
      <c r="BL33">
        <v>2.2599999999999998</v>
      </c>
      <c r="BM33">
        <v>1.59</v>
      </c>
      <c r="BN33">
        <v>0.53</v>
      </c>
      <c r="BO33">
        <v>9.1300000000000008</v>
      </c>
      <c r="BP33">
        <v>0</v>
      </c>
      <c r="BQ33">
        <v>4.42</v>
      </c>
      <c r="BR33">
        <v>2.15</v>
      </c>
      <c r="BS33">
        <v>0.45</v>
      </c>
      <c r="BT33">
        <v>0</v>
      </c>
      <c r="BU33">
        <v>0</v>
      </c>
      <c r="BV33">
        <v>0</v>
      </c>
      <c r="BW33">
        <f t="shared" si="2"/>
        <v>62.690000000000005</v>
      </c>
    </row>
    <row r="34" spans="1:75">
      <c r="A34" t="s">
        <v>76</v>
      </c>
      <c r="B34">
        <v>0</v>
      </c>
      <c r="C34">
        <v>28.35</v>
      </c>
      <c r="D34">
        <v>13.65</v>
      </c>
      <c r="E34">
        <v>0</v>
      </c>
      <c r="F34">
        <v>0</v>
      </c>
      <c r="G34">
        <v>32.58</v>
      </c>
      <c r="H34">
        <v>0</v>
      </c>
      <c r="I34">
        <v>75.075999999999993</v>
      </c>
      <c r="J34">
        <v>12.603999999999999</v>
      </c>
      <c r="K34">
        <v>215.533728</v>
      </c>
      <c r="L34">
        <v>435.435</v>
      </c>
      <c r="M34">
        <v>85</v>
      </c>
      <c r="N34">
        <v>118.125</v>
      </c>
      <c r="O34">
        <v>123.66562500000001</v>
      </c>
      <c r="P34">
        <v>137.25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147.515625</v>
      </c>
      <c r="X34">
        <v>0</v>
      </c>
      <c r="Y34">
        <v>0</v>
      </c>
      <c r="Z34">
        <v>13.1076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8.8740000000000006</v>
      </c>
      <c r="AG34">
        <v>38.7684</v>
      </c>
      <c r="AH34">
        <v>152.94049999999999</v>
      </c>
      <c r="AI34">
        <v>49.646999999999998</v>
      </c>
      <c r="AJ34">
        <v>0</v>
      </c>
      <c r="AK34">
        <v>51.140700000000002</v>
      </c>
      <c r="AL34">
        <v>79.364599999999996</v>
      </c>
      <c r="AM34">
        <v>5.2786799999999996</v>
      </c>
      <c r="AN34">
        <v>0.68867999999999996</v>
      </c>
      <c r="AO34">
        <v>21.902999999999999</v>
      </c>
      <c r="AP34">
        <v>11.529</v>
      </c>
      <c r="AQ34">
        <v>11.025</v>
      </c>
      <c r="AR34">
        <v>31.897383000000001</v>
      </c>
      <c r="AS34">
        <v>0</v>
      </c>
      <c r="AT34">
        <v>11.2476</v>
      </c>
      <c r="AU34">
        <v>0</v>
      </c>
      <c r="AV34">
        <v>0</v>
      </c>
      <c r="AW34">
        <v>36.381</v>
      </c>
      <c r="AX34">
        <v>0</v>
      </c>
      <c r="AY34">
        <v>0</v>
      </c>
      <c r="AZ34">
        <f t="shared" si="0"/>
        <v>62.690000000000005</v>
      </c>
      <c r="BA34">
        <f t="shared" si="1"/>
        <v>2738.6378810000001</v>
      </c>
      <c r="BD34">
        <v>16.05</v>
      </c>
      <c r="BE34">
        <v>3.81</v>
      </c>
      <c r="BF34">
        <v>1.0900000000000001</v>
      </c>
      <c r="BG34">
        <v>4.09</v>
      </c>
      <c r="BH34">
        <v>5.81</v>
      </c>
      <c r="BI34">
        <v>4.78</v>
      </c>
      <c r="BJ34">
        <v>3.11</v>
      </c>
      <c r="BK34">
        <v>3.42</v>
      </c>
      <c r="BL34">
        <v>2.2599999999999998</v>
      </c>
      <c r="BM34">
        <v>1.59</v>
      </c>
      <c r="BN34">
        <v>0.53</v>
      </c>
      <c r="BO34">
        <v>9.1300000000000008</v>
      </c>
      <c r="BP34">
        <v>0</v>
      </c>
      <c r="BQ34">
        <v>4.42</v>
      </c>
      <c r="BR34">
        <v>2.15</v>
      </c>
      <c r="BS34">
        <v>0.45</v>
      </c>
      <c r="BT34">
        <v>0</v>
      </c>
      <c r="BU34">
        <v>0</v>
      </c>
      <c r="BV34">
        <v>0</v>
      </c>
      <c r="BW34">
        <f t="shared" si="2"/>
        <v>62.690000000000005</v>
      </c>
    </row>
    <row r="35" spans="1:75">
      <c r="A35" t="s">
        <v>77</v>
      </c>
      <c r="B35">
        <v>0</v>
      </c>
      <c r="C35">
        <v>28.35</v>
      </c>
      <c r="D35">
        <v>13.65</v>
      </c>
      <c r="E35">
        <v>0</v>
      </c>
      <c r="F35">
        <v>0</v>
      </c>
      <c r="G35">
        <v>32.58</v>
      </c>
      <c r="H35">
        <v>0</v>
      </c>
      <c r="I35">
        <v>75.075999999999993</v>
      </c>
      <c r="J35">
        <v>12.603999999999999</v>
      </c>
      <c r="K35">
        <v>215.533728</v>
      </c>
      <c r="L35">
        <v>435.435</v>
      </c>
      <c r="M35">
        <v>85</v>
      </c>
      <c r="N35">
        <v>118.125</v>
      </c>
      <c r="O35">
        <v>123.66562500000001</v>
      </c>
      <c r="P35">
        <v>137.25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147.515625</v>
      </c>
      <c r="X35">
        <v>0</v>
      </c>
      <c r="Y35">
        <v>0</v>
      </c>
      <c r="Z35">
        <v>13.1076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32.844799999999999</v>
      </c>
      <c r="AF35">
        <v>8.8740000000000006</v>
      </c>
      <c r="AG35">
        <v>38.7684</v>
      </c>
      <c r="AH35">
        <v>152.94049999999999</v>
      </c>
      <c r="AI35">
        <v>49.646999999999998</v>
      </c>
      <c r="AJ35">
        <v>0</v>
      </c>
      <c r="AK35">
        <v>51.140700000000002</v>
      </c>
      <c r="AL35">
        <v>79.364599999999996</v>
      </c>
      <c r="AM35">
        <v>5.2786799999999996</v>
      </c>
      <c r="AN35">
        <v>0.68867999999999996</v>
      </c>
      <c r="AO35">
        <v>31.605</v>
      </c>
      <c r="AP35">
        <v>11.529</v>
      </c>
      <c r="AQ35">
        <v>6.3</v>
      </c>
      <c r="AR35">
        <v>31.897383000000001</v>
      </c>
      <c r="AS35">
        <v>0</v>
      </c>
      <c r="AT35">
        <v>11.2476</v>
      </c>
      <c r="AU35">
        <v>0</v>
      </c>
      <c r="AV35">
        <v>0</v>
      </c>
      <c r="AW35">
        <v>36.381</v>
      </c>
      <c r="AX35">
        <v>0</v>
      </c>
      <c r="AY35">
        <v>0</v>
      </c>
      <c r="AZ35">
        <f t="shared" si="0"/>
        <v>62.690000000000005</v>
      </c>
      <c r="BA35">
        <f t="shared" si="1"/>
        <v>2727.0231250000002</v>
      </c>
      <c r="BD35">
        <v>16.05</v>
      </c>
      <c r="BE35">
        <v>3.81</v>
      </c>
      <c r="BF35">
        <v>1.0900000000000001</v>
      </c>
      <c r="BG35">
        <v>4.09</v>
      </c>
      <c r="BH35">
        <v>5.81</v>
      </c>
      <c r="BI35">
        <v>4.78</v>
      </c>
      <c r="BJ35">
        <v>3.11</v>
      </c>
      <c r="BK35">
        <v>3.42</v>
      </c>
      <c r="BL35">
        <v>2.2599999999999998</v>
      </c>
      <c r="BM35">
        <v>1.59</v>
      </c>
      <c r="BN35">
        <v>0.53</v>
      </c>
      <c r="BO35">
        <v>9.1300000000000008</v>
      </c>
      <c r="BP35">
        <v>0</v>
      </c>
      <c r="BQ35">
        <v>4.42</v>
      </c>
      <c r="BR35">
        <v>2.15</v>
      </c>
      <c r="BS35">
        <v>0.45</v>
      </c>
      <c r="BT35">
        <v>0</v>
      </c>
      <c r="BU35">
        <v>0</v>
      </c>
      <c r="BV35">
        <v>0</v>
      </c>
      <c r="BW35">
        <f t="shared" si="2"/>
        <v>62.690000000000005</v>
      </c>
    </row>
    <row r="36" spans="1:75">
      <c r="A36" t="s">
        <v>78</v>
      </c>
      <c r="B36">
        <v>0</v>
      </c>
      <c r="C36">
        <v>28.35</v>
      </c>
      <c r="D36">
        <v>13.65</v>
      </c>
      <c r="E36">
        <v>0</v>
      </c>
      <c r="F36">
        <v>0</v>
      </c>
      <c r="G36">
        <v>32.58</v>
      </c>
      <c r="H36">
        <v>0</v>
      </c>
      <c r="I36">
        <v>75.075999999999993</v>
      </c>
      <c r="J36">
        <v>12.603999999999999</v>
      </c>
      <c r="K36">
        <v>215.533728</v>
      </c>
      <c r="L36">
        <v>435.435</v>
      </c>
      <c r="M36">
        <v>85</v>
      </c>
      <c r="N36">
        <v>118.125</v>
      </c>
      <c r="O36">
        <v>123.66562500000001</v>
      </c>
      <c r="P36">
        <v>137.25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147.515625</v>
      </c>
      <c r="X36">
        <v>0</v>
      </c>
      <c r="Y36">
        <v>0</v>
      </c>
      <c r="Z36">
        <v>13.1076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32.844799999999999</v>
      </c>
      <c r="AF36">
        <v>8.8740000000000006</v>
      </c>
      <c r="AG36">
        <v>38.7684</v>
      </c>
      <c r="AH36">
        <v>152.94049999999999</v>
      </c>
      <c r="AI36">
        <v>45.828000000000003</v>
      </c>
      <c r="AJ36">
        <v>0</v>
      </c>
      <c r="AK36">
        <v>51.140700000000002</v>
      </c>
      <c r="AL36">
        <v>79.364599999999996</v>
      </c>
      <c r="AM36">
        <v>5.2786799999999996</v>
      </c>
      <c r="AN36">
        <v>0.68867999999999996</v>
      </c>
      <c r="AO36">
        <v>31.605</v>
      </c>
      <c r="AP36">
        <v>11.529</v>
      </c>
      <c r="AQ36">
        <v>0</v>
      </c>
      <c r="AR36">
        <v>31.897383000000001</v>
      </c>
      <c r="AS36">
        <v>0</v>
      </c>
      <c r="AT36">
        <v>11.2476</v>
      </c>
      <c r="AU36">
        <v>0</v>
      </c>
      <c r="AV36">
        <v>0</v>
      </c>
      <c r="AW36">
        <v>36.381</v>
      </c>
      <c r="AX36">
        <v>0</v>
      </c>
      <c r="AY36">
        <v>0</v>
      </c>
      <c r="AZ36">
        <f t="shared" si="0"/>
        <v>62.690000000000005</v>
      </c>
      <c r="BA36">
        <f t="shared" si="1"/>
        <v>2716.904125</v>
      </c>
      <c r="BD36">
        <v>16.05</v>
      </c>
      <c r="BE36">
        <v>3.81</v>
      </c>
      <c r="BF36">
        <v>1.0900000000000001</v>
      </c>
      <c r="BG36">
        <v>4.09</v>
      </c>
      <c r="BH36">
        <v>5.81</v>
      </c>
      <c r="BI36">
        <v>4.78</v>
      </c>
      <c r="BJ36">
        <v>3.11</v>
      </c>
      <c r="BK36">
        <v>3.42</v>
      </c>
      <c r="BL36">
        <v>2.2599999999999998</v>
      </c>
      <c r="BM36">
        <v>1.59</v>
      </c>
      <c r="BN36">
        <v>0.53</v>
      </c>
      <c r="BO36">
        <v>9.1300000000000008</v>
      </c>
      <c r="BP36">
        <v>0</v>
      </c>
      <c r="BQ36">
        <v>4.42</v>
      </c>
      <c r="BR36">
        <v>2.15</v>
      </c>
      <c r="BS36">
        <v>0.45</v>
      </c>
      <c r="BT36">
        <v>0</v>
      </c>
      <c r="BU36">
        <v>0</v>
      </c>
      <c r="BV36">
        <v>0</v>
      </c>
      <c r="BW36">
        <f t="shared" si="2"/>
        <v>62.690000000000005</v>
      </c>
    </row>
    <row r="37" spans="1:75">
      <c r="A37" t="s">
        <v>79</v>
      </c>
      <c r="B37">
        <v>0</v>
      </c>
      <c r="C37">
        <v>28.35</v>
      </c>
      <c r="D37">
        <v>13.65</v>
      </c>
      <c r="E37">
        <v>0</v>
      </c>
      <c r="F37">
        <v>0</v>
      </c>
      <c r="G37">
        <v>32.58</v>
      </c>
      <c r="H37">
        <v>0</v>
      </c>
      <c r="I37">
        <v>75.075999999999993</v>
      </c>
      <c r="J37">
        <v>12.603999999999999</v>
      </c>
      <c r="K37">
        <v>215.533728</v>
      </c>
      <c r="L37">
        <v>435.435</v>
      </c>
      <c r="M37">
        <v>85</v>
      </c>
      <c r="N37">
        <v>118.125</v>
      </c>
      <c r="O37">
        <v>123.66562500000001</v>
      </c>
      <c r="P37">
        <v>137.25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147.515625</v>
      </c>
      <c r="X37">
        <v>0</v>
      </c>
      <c r="Y37">
        <v>0</v>
      </c>
      <c r="Z37">
        <v>13.1076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32.844799999999999</v>
      </c>
      <c r="AF37">
        <v>0</v>
      </c>
      <c r="AG37">
        <v>38.7684</v>
      </c>
      <c r="AH37">
        <v>152.94049999999999</v>
      </c>
      <c r="AI37">
        <v>45.828000000000003</v>
      </c>
      <c r="AJ37">
        <v>0</v>
      </c>
      <c r="AK37">
        <v>51.140700000000002</v>
      </c>
      <c r="AL37">
        <v>79.364599999999996</v>
      </c>
      <c r="AM37">
        <v>5.2786799999999996</v>
      </c>
      <c r="AN37">
        <v>0.68867999999999996</v>
      </c>
      <c r="AO37">
        <v>31.605</v>
      </c>
      <c r="AP37">
        <v>11.529</v>
      </c>
      <c r="AQ37">
        <v>0</v>
      </c>
      <c r="AR37">
        <v>31.897383000000001</v>
      </c>
      <c r="AS37">
        <v>0</v>
      </c>
      <c r="AT37">
        <v>11.2476</v>
      </c>
      <c r="AU37">
        <v>0</v>
      </c>
      <c r="AV37">
        <v>0</v>
      </c>
      <c r="AW37">
        <v>36.381</v>
      </c>
      <c r="AX37">
        <v>0</v>
      </c>
      <c r="AY37">
        <v>0</v>
      </c>
      <c r="AZ37">
        <f t="shared" si="0"/>
        <v>62.690000000000005</v>
      </c>
      <c r="BA37">
        <f t="shared" si="1"/>
        <v>2708.0301250000002</v>
      </c>
      <c r="BD37">
        <v>16.05</v>
      </c>
      <c r="BE37">
        <v>3.81</v>
      </c>
      <c r="BF37">
        <v>1.0900000000000001</v>
      </c>
      <c r="BG37">
        <v>4.09</v>
      </c>
      <c r="BH37">
        <v>5.81</v>
      </c>
      <c r="BI37">
        <v>4.78</v>
      </c>
      <c r="BJ37">
        <v>3.11</v>
      </c>
      <c r="BK37">
        <v>3.42</v>
      </c>
      <c r="BL37">
        <v>2.2599999999999998</v>
      </c>
      <c r="BM37">
        <v>1.59</v>
      </c>
      <c r="BN37">
        <v>0.53</v>
      </c>
      <c r="BO37">
        <v>9.1300000000000008</v>
      </c>
      <c r="BP37">
        <v>0</v>
      </c>
      <c r="BQ37">
        <v>4.42</v>
      </c>
      <c r="BR37">
        <v>2.15</v>
      </c>
      <c r="BS37">
        <v>0.45</v>
      </c>
      <c r="BT37">
        <v>0</v>
      </c>
      <c r="BU37">
        <v>0</v>
      </c>
      <c r="BV37">
        <v>0</v>
      </c>
      <c r="BW37">
        <f t="shared" si="2"/>
        <v>62.690000000000005</v>
      </c>
    </row>
    <row r="38" spans="1:75">
      <c r="A38" t="s">
        <v>80</v>
      </c>
      <c r="B38">
        <v>0</v>
      </c>
      <c r="C38">
        <v>28.35</v>
      </c>
      <c r="D38">
        <v>13.65</v>
      </c>
      <c r="E38">
        <v>0</v>
      </c>
      <c r="F38">
        <v>0</v>
      </c>
      <c r="G38">
        <v>32.58</v>
      </c>
      <c r="H38">
        <v>0</v>
      </c>
      <c r="I38">
        <v>75.075999999999993</v>
      </c>
      <c r="J38">
        <v>12.603999999999999</v>
      </c>
      <c r="K38">
        <v>215.533728</v>
      </c>
      <c r="L38">
        <v>435.435</v>
      </c>
      <c r="M38">
        <v>85</v>
      </c>
      <c r="N38">
        <v>118.125</v>
      </c>
      <c r="O38">
        <v>123.66562500000001</v>
      </c>
      <c r="P38">
        <v>137.25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147.515625</v>
      </c>
      <c r="X38">
        <v>0</v>
      </c>
      <c r="Y38">
        <v>0</v>
      </c>
      <c r="Z38">
        <v>13.1076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32.844799999999999</v>
      </c>
      <c r="AF38">
        <v>0</v>
      </c>
      <c r="AG38">
        <v>38.7684</v>
      </c>
      <c r="AH38">
        <v>152.94049999999999</v>
      </c>
      <c r="AI38">
        <v>45.828000000000003</v>
      </c>
      <c r="AJ38">
        <v>0</v>
      </c>
      <c r="AK38">
        <v>51.140700000000002</v>
      </c>
      <c r="AL38">
        <v>79.364599999999996</v>
      </c>
      <c r="AM38">
        <v>5.2786799999999996</v>
      </c>
      <c r="AN38">
        <v>0.68867999999999996</v>
      </c>
      <c r="AO38">
        <v>31.605</v>
      </c>
      <c r="AP38">
        <v>11.529</v>
      </c>
      <c r="AQ38">
        <v>0</v>
      </c>
      <c r="AR38">
        <v>31.897383000000001</v>
      </c>
      <c r="AS38">
        <v>0</v>
      </c>
      <c r="AT38">
        <v>11.2476</v>
      </c>
      <c r="AU38">
        <v>0</v>
      </c>
      <c r="AV38">
        <v>0</v>
      </c>
      <c r="AW38">
        <v>36.381</v>
      </c>
      <c r="AX38">
        <v>0</v>
      </c>
      <c r="AY38">
        <v>0</v>
      </c>
      <c r="AZ38">
        <f t="shared" si="0"/>
        <v>62.690000000000005</v>
      </c>
      <c r="BA38">
        <f t="shared" si="1"/>
        <v>2708.0301250000002</v>
      </c>
      <c r="BD38">
        <v>16.05</v>
      </c>
      <c r="BE38">
        <v>3.81</v>
      </c>
      <c r="BF38">
        <v>1.0900000000000001</v>
      </c>
      <c r="BG38">
        <v>4.09</v>
      </c>
      <c r="BH38">
        <v>5.81</v>
      </c>
      <c r="BI38">
        <v>4.78</v>
      </c>
      <c r="BJ38">
        <v>3.11</v>
      </c>
      <c r="BK38">
        <v>3.42</v>
      </c>
      <c r="BL38">
        <v>2.2599999999999998</v>
      </c>
      <c r="BM38">
        <v>1.59</v>
      </c>
      <c r="BN38">
        <v>0.53</v>
      </c>
      <c r="BO38">
        <v>9.1300000000000008</v>
      </c>
      <c r="BP38">
        <v>0</v>
      </c>
      <c r="BQ38">
        <v>4.42</v>
      </c>
      <c r="BR38">
        <v>2.15</v>
      </c>
      <c r="BS38">
        <v>0.45</v>
      </c>
      <c r="BT38">
        <v>0</v>
      </c>
      <c r="BU38">
        <v>0</v>
      </c>
      <c r="BV38">
        <v>0</v>
      </c>
      <c r="BW38">
        <f t="shared" si="2"/>
        <v>62.690000000000005</v>
      </c>
    </row>
    <row r="39" spans="1:75">
      <c r="A39" t="s">
        <v>81</v>
      </c>
      <c r="B39">
        <v>0</v>
      </c>
      <c r="C39">
        <v>28.35</v>
      </c>
      <c r="D39">
        <v>13.65</v>
      </c>
      <c r="E39">
        <v>0</v>
      </c>
      <c r="F39">
        <v>0</v>
      </c>
      <c r="G39">
        <v>32.58</v>
      </c>
      <c r="H39">
        <v>0</v>
      </c>
      <c r="I39">
        <v>75.075999999999993</v>
      </c>
      <c r="J39">
        <v>12.603999999999999</v>
      </c>
      <c r="K39">
        <v>215.533728</v>
      </c>
      <c r="L39">
        <v>435.435</v>
      </c>
      <c r="M39">
        <v>85</v>
      </c>
      <c r="N39">
        <v>118.125</v>
      </c>
      <c r="O39">
        <v>123.66562500000001</v>
      </c>
      <c r="P39">
        <v>137.25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147.515625</v>
      </c>
      <c r="X39">
        <v>0</v>
      </c>
      <c r="Y39">
        <v>0</v>
      </c>
      <c r="Z39">
        <v>13.1076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32.844799999999999</v>
      </c>
      <c r="AF39">
        <v>0</v>
      </c>
      <c r="AG39">
        <v>38.7684</v>
      </c>
      <c r="AH39">
        <v>152.94049999999999</v>
      </c>
      <c r="AI39">
        <v>49.646999999999998</v>
      </c>
      <c r="AJ39">
        <v>0</v>
      </c>
      <c r="AK39">
        <v>51.140700000000002</v>
      </c>
      <c r="AL39">
        <v>79.364599999999996</v>
      </c>
      <c r="AM39">
        <v>5.2786799999999996</v>
      </c>
      <c r="AN39">
        <v>0.68867999999999996</v>
      </c>
      <c r="AO39">
        <v>31.605</v>
      </c>
      <c r="AP39">
        <v>11.529</v>
      </c>
      <c r="AQ39">
        <v>0</v>
      </c>
      <c r="AR39">
        <v>31.897383000000001</v>
      </c>
      <c r="AS39">
        <v>0</v>
      </c>
      <c r="AT39">
        <v>11.2476</v>
      </c>
      <c r="AU39">
        <v>0</v>
      </c>
      <c r="AV39">
        <v>0</v>
      </c>
      <c r="AW39">
        <v>36.381</v>
      </c>
      <c r="AX39">
        <v>0</v>
      </c>
      <c r="AY39">
        <v>0</v>
      </c>
      <c r="AZ39">
        <f t="shared" si="0"/>
        <v>62.690000000000005</v>
      </c>
      <c r="BA39">
        <f t="shared" si="1"/>
        <v>2711.8491250000002</v>
      </c>
      <c r="BD39">
        <v>16.05</v>
      </c>
      <c r="BE39">
        <v>3.81</v>
      </c>
      <c r="BF39">
        <v>1.0900000000000001</v>
      </c>
      <c r="BG39">
        <v>4.09</v>
      </c>
      <c r="BH39">
        <v>5.81</v>
      </c>
      <c r="BI39">
        <v>4.78</v>
      </c>
      <c r="BJ39">
        <v>3.11</v>
      </c>
      <c r="BK39">
        <v>3.42</v>
      </c>
      <c r="BL39">
        <v>2.2599999999999998</v>
      </c>
      <c r="BM39">
        <v>1.59</v>
      </c>
      <c r="BN39">
        <v>0.53</v>
      </c>
      <c r="BO39">
        <v>9.1300000000000008</v>
      </c>
      <c r="BP39">
        <v>0</v>
      </c>
      <c r="BQ39">
        <v>4.42</v>
      </c>
      <c r="BR39">
        <v>2.15</v>
      </c>
      <c r="BS39">
        <v>0.45</v>
      </c>
      <c r="BT39">
        <v>0</v>
      </c>
      <c r="BU39">
        <v>0</v>
      </c>
      <c r="BV39">
        <v>0</v>
      </c>
      <c r="BW39">
        <f t="shared" si="2"/>
        <v>62.690000000000005</v>
      </c>
    </row>
    <row r="40" spans="1:75">
      <c r="A40" t="s">
        <v>82</v>
      </c>
      <c r="B40">
        <v>0</v>
      </c>
      <c r="C40">
        <v>28.35</v>
      </c>
      <c r="D40">
        <v>13.65</v>
      </c>
      <c r="E40">
        <v>0</v>
      </c>
      <c r="F40">
        <v>0</v>
      </c>
      <c r="G40">
        <v>32.58</v>
      </c>
      <c r="H40">
        <v>0</v>
      </c>
      <c r="I40">
        <v>75.075999999999993</v>
      </c>
      <c r="J40">
        <v>12.603999999999999</v>
      </c>
      <c r="K40">
        <v>215.533728</v>
      </c>
      <c r="L40">
        <v>435.435</v>
      </c>
      <c r="M40">
        <v>85</v>
      </c>
      <c r="N40">
        <v>118.125</v>
      </c>
      <c r="O40">
        <v>123.66562500000001</v>
      </c>
      <c r="P40">
        <v>137.25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147.515625</v>
      </c>
      <c r="X40">
        <v>0</v>
      </c>
      <c r="Y40">
        <v>0</v>
      </c>
      <c r="Z40">
        <v>13.1076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32.844799999999999</v>
      </c>
      <c r="AF40">
        <v>0</v>
      </c>
      <c r="AG40">
        <v>38.7684</v>
      </c>
      <c r="AH40">
        <v>152.94049999999999</v>
      </c>
      <c r="AI40">
        <v>49.646999999999998</v>
      </c>
      <c r="AJ40">
        <v>0</v>
      </c>
      <c r="AK40">
        <v>51.140700000000002</v>
      </c>
      <c r="AL40">
        <v>79.364599999999996</v>
      </c>
      <c r="AM40">
        <v>5.2786799999999996</v>
      </c>
      <c r="AN40">
        <v>0.68867999999999996</v>
      </c>
      <c r="AO40">
        <v>31.605</v>
      </c>
      <c r="AP40">
        <v>11.529</v>
      </c>
      <c r="AQ40">
        <v>0</v>
      </c>
      <c r="AR40">
        <v>31.897383000000001</v>
      </c>
      <c r="AS40">
        <v>0</v>
      </c>
      <c r="AT40">
        <v>11.2476</v>
      </c>
      <c r="AU40">
        <v>0</v>
      </c>
      <c r="AV40">
        <v>0</v>
      </c>
      <c r="AW40">
        <v>36.381</v>
      </c>
      <c r="AX40">
        <v>0</v>
      </c>
      <c r="AY40">
        <v>0</v>
      </c>
      <c r="AZ40">
        <f t="shared" si="0"/>
        <v>62.690000000000005</v>
      </c>
      <c r="BA40">
        <f t="shared" si="1"/>
        <v>2711.8491250000002</v>
      </c>
      <c r="BD40">
        <v>16.05</v>
      </c>
      <c r="BE40">
        <v>3.81</v>
      </c>
      <c r="BF40">
        <v>1.0900000000000001</v>
      </c>
      <c r="BG40">
        <v>4.09</v>
      </c>
      <c r="BH40">
        <v>5.81</v>
      </c>
      <c r="BI40">
        <v>4.78</v>
      </c>
      <c r="BJ40">
        <v>3.11</v>
      </c>
      <c r="BK40">
        <v>3.42</v>
      </c>
      <c r="BL40">
        <v>2.2599999999999998</v>
      </c>
      <c r="BM40">
        <v>1.59</v>
      </c>
      <c r="BN40">
        <v>0.53</v>
      </c>
      <c r="BO40">
        <v>9.1300000000000008</v>
      </c>
      <c r="BP40">
        <v>0</v>
      </c>
      <c r="BQ40">
        <v>4.42</v>
      </c>
      <c r="BR40">
        <v>2.15</v>
      </c>
      <c r="BS40">
        <v>0.45</v>
      </c>
      <c r="BT40">
        <v>0</v>
      </c>
      <c r="BU40">
        <v>0</v>
      </c>
      <c r="BV40">
        <v>0</v>
      </c>
      <c r="BW40">
        <f t="shared" si="2"/>
        <v>62.690000000000005</v>
      </c>
    </row>
    <row r="41" spans="1:75">
      <c r="A41" t="s">
        <v>83</v>
      </c>
      <c r="B41">
        <v>0</v>
      </c>
      <c r="C41">
        <v>28.35</v>
      </c>
      <c r="D41">
        <v>13.65</v>
      </c>
      <c r="E41">
        <v>0</v>
      </c>
      <c r="F41">
        <v>0</v>
      </c>
      <c r="G41">
        <v>32.58</v>
      </c>
      <c r="H41">
        <v>0</v>
      </c>
      <c r="I41">
        <v>75.075999999999993</v>
      </c>
      <c r="J41">
        <v>12.603999999999999</v>
      </c>
      <c r="K41">
        <v>215.533728</v>
      </c>
      <c r="L41">
        <v>435.435</v>
      </c>
      <c r="M41">
        <v>85</v>
      </c>
      <c r="N41">
        <v>118.125</v>
      </c>
      <c r="O41">
        <v>123.66562500000001</v>
      </c>
      <c r="P41">
        <v>137.25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147.515625</v>
      </c>
      <c r="X41">
        <v>0</v>
      </c>
      <c r="Y41">
        <v>0</v>
      </c>
      <c r="Z41">
        <v>13.1076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32.844799999999999</v>
      </c>
      <c r="AF41">
        <v>0</v>
      </c>
      <c r="AG41">
        <v>38.7684</v>
      </c>
      <c r="AH41">
        <v>152.94049999999999</v>
      </c>
      <c r="AI41">
        <v>49.646999999999998</v>
      </c>
      <c r="AJ41">
        <v>0</v>
      </c>
      <c r="AK41">
        <v>51.140700000000002</v>
      </c>
      <c r="AL41">
        <v>79.364599999999996</v>
      </c>
      <c r="AM41">
        <v>5.2786799999999996</v>
      </c>
      <c r="AN41">
        <v>0.68867999999999996</v>
      </c>
      <c r="AO41">
        <v>31.605</v>
      </c>
      <c r="AP41">
        <v>11.529</v>
      </c>
      <c r="AQ41">
        <v>0</v>
      </c>
      <c r="AR41">
        <v>31.897383000000001</v>
      </c>
      <c r="AS41">
        <v>0</v>
      </c>
      <c r="AT41">
        <v>11.2476</v>
      </c>
      <c r="AU41">
        <v>0</v>
      </c>
      <c r="AV41">
        <v>0</v>
      </c>
      <c r="AW41">
        <v>36.381</v>
      </c>
      <c r="AX41">
        <v>0</v>
      </c>
      <c r="AY41">
        <v>0</v>
      </c>
      <c r="AZ41">
        <f t="shared" si="0"/>
        <v>62.690000000000005</v>
      </c>
      <c r="BA41">
        <f t="shared" si="1"/>
        <v>2711.8491250000002</v>
      </c>
      <c r="BD41">
        <v>16.05</v>
      </c>
      <c r="BE41">
        <v>3.81</v>
      </c>
      <c r="BF41">
        <v>1.0900000000000001</v>
      </c>
      <c r="BG41">
        <v>4.09</v>
      </c>
      <c r="BH41">
        <v>5.81</v>
      </c>
      <c r="BI41">
        <v>4.78</v>
      </c>
      <c r="BJ41">
        <v>3.11</v>
      </c>
      <c r="BK41">
        <v>3.42</v>
      </c>
      <c r="BL41">
        <v>2.2599999999999998</v>
      </c>
      <c r="BM41">
        <v>1.59</v>
      </c>
      <c r="BN41">
        <v>0.53</v>
      </c>
      <c r="BO41">
        <v>9.1300000000000008</v>
      </c>
      <c r="BP41">
        <v>0</v>
      </c>
      <c r="BQ41">
        <v>4.42</v>
      </c>
      <c r="BR41">
        <v>2.15</v>
      </c>
      <c r="BS41">
        <v>0.45</v>
      </c>
      <c r="BT41">
        <v>0</v>
      </c>
      <c r="BU41">
        <v>0</v>
      </c>
      <c r="BV41">
        <v>0</v>
      </c>
      <c r="BW41">
        <f t="shared" si="2"/>
        <v>62.690000000000005</v>
      </c>
    </row>
    <row r="42" spans="1:75">
      <c r="A42" t="s">
        <v>84</v>
      </c>
      <c r="B42">
        <v>0</v>
      </c>
      <c r="C42">
        <v>28.35</v>
      </c>
      <c r="D42">
        <v>13.65</v>
      </c>
      <c r="E42">
        <v>0</v>
      </c>
      <c r="F42">
        <v>0</v>
      </c>
      <c r="G42">
        <v>32.58</v>
      </c>
      <c r="H42">
        <v>0</v>
      </c>
      <c r="I42">
        <v>75.075999999999993</v>
      </c>
      <c r="J42">
        <v>12.603999999999999</v>
      </c>
      <c r="K42">
        <v>215.533728</v>
      </c>
      <c r="L42">
        <v>435.435</v>
      </c>
      <c r="M42">
        <v>85</v>
      </c>
      <c r="N42">
        <v>118.125</v>
      </c>
      <c r="O42">
        <v>123.66562500000001</v>
      </c>
      <c r="P42">
        <v>137.25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147.515625</v>
      </c>
      <c r="X42">
        <v>0</v>
      </c>
      <c r="Y42">
        <v>0</v>
      </c>
      <c r="Z42">
        <v>13.1076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48.112499999999997</v>
      </c>
      <c r="AF42">
        <v>0</v>
      </c>
      <c r="AG42">
        <v>38.7684</v>
      </c>
      <c r="AH42">
        <v>152.94049999999999</v>
      </c>
      <c r="AI42">
        <v>49.646999999999998</v>
      </c>
      <c r="AJ42">
        <v>0</v>
      </c>
      <c r="AK42">
        <v>51.140700000000002</v>
      </c>
      <c r="AL42">
        <v>79.364599999999996</v>
      </c>
      <c r="AM42">
        <v>5.2786799999999996</v>
      </c>
      <c r="AN42">
        <v>0.68867999999999996</v>
      </c>
      <c r="AO42">
        <v>31.605</v>
      </c>
      <c r="AP42">
        <v>11.529</v>
      </c>
      <c r="AQ42">
        <v>0</v>
      </c>
      <c r="AR42">
        <v>31.897383000000001</v>
      </c>
      <c r="AS42">
        <v>0</v>
      </c>
      <c r="AT42">
        <v>11.2476</v>
      </c>
      <c r="AU42">
        <v>0</v>
      </c>
      <c r="AV42">
        <v>0</v>
      </c>
      <c r="AW42">
        <v>36.381</v>
      </c>
      <c r="AX42">
        <v>0</v>
      </c>
      <c r="AY42">
        <v>0</v>
      </c>
      <c r="AZ42">
        <f t="shared" si="0"/>
        <v>62.760000000000005</v>
      </c>
      <c r="BA42">
        <f t="shared" si="1"/>
        <v>2727.1868250000007</v>
      </c>
      <c r="BD42">
        <v>16.05</v>
      </c>
      <c r="BE42">
        <v>3.81</v>
      </c>
      <c r="BF42">
        <v>1.0900000000000001</v>
      </c>
      <c r="BG42">
        <v>4.09</v>
      </c>
      <c r="BH42">
        <v>5.81</v>
      </c>
      <c r="BI42">
        <v>4.78</v>
      </c>
      <c r="BJ42">
        <v>3.11</v>
      </c>
      <c r="BK42">
        <v>3.45</v>
      </c>
      <c r="BL42">
        <v>2.2999999999999998</v>
      </c>
      <c r="BM42">
        <v>1.59</v>
      </c>
      <c r="BN42">
        <v>0.53</v>
      </c>
      <c r="BO42">
        <v>9.1300000000000008</v>
      </c>
      <c r="BP42">
        <v>0</v>
      </c>
      <c r="BQ42">
        <v>4.42</v>
      </c>
      <c r="BR42">
        <v>2.15</v>
      </c>
      <c r="BS42">
        <v>0.45</v>
      </c>
      <c r="BT42">
        <v>0</v>
      </c>
      <c r="BU42">
        <v>0</v>
      </c>
      <c r="BV42">
        <v>0</v>
      </c>
      <c r="BW42">
        <f t="shared" si="2"/>
        <v>62.760000000000005</v>
      </c>
    </row>
    <row r="43" spans="1:75">
      <c r="A43" t="s">
        <v>85</v>
      </c>
      <c r="B43">
        <v>0</v>
      </c>
      <c r="C43">
        <v>28.14</v>
      </c>
      <c r="D43">
        <v>13.65</v>
      </c>
      <c r="E43">
        <v>0</v>
      </c>
      <c r="F43">
        <v>0</v>
      </c>
      <c r="G43">
        <v>32.58</v>
      </c>
      <c r="H43">
        <v>0</v>
      </c>
      <c r="I43">
        <v>75.075999999999993</v>
      </c>
      <c r="J43">
        <v>12.603999999999999</v>
      </c>
      <c r="K43">
        <v>215.533728</v>
      </c>
      <c r="L43">
        <v>435.435</v>
      </c>
      <c r="M43">
        <v>88</v>
      </c>
      <c r="N43">
        <v>118.125</v>
      </c>
      <c r="O43">
        <v>123.66562500000001</v>
      </c>
      <c r="P43">
        <v>137.25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147.515625</v>
      </c>
      <c r="X43">
        <v>0</v>
      </c>
      <c r="Y43">
        <v>0</v>
      </c>
      <c r="Z43">
        <v>13.1076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48.112499999999997</v>
      </c>
      <c r="AF43">
        <v>0</v>
      </c>
      <c r="AG43">
        <v>38.7684</v>
      </c>
      <c r="AH43">
        <v>152.94049999999999</v>
      </c>
      <c r="AI43">
        <v>49.646999999999998</v>
      </c>
      <c r="AJ43">
        <v>0</v>
      </c>
      <c r="AK43">
        <v>51.140700000000002</v>
      </c>
      <c r="AL43">
        <v>79.364599999999996</v>
      </c>
      <c r="AM43">
        <v>5.2786799999999996</v>
      </c>
      <c r="AN43">
        <v>0.68867999999999996</v>
      </c>
      <c r="AO43">
        <v>31.605</v>
      </c>
      <c r="AP43">
        <v>11.529</v>
      </c>
      <c r="AQ43">
        <v>0</v>
      </c>
      <c r="AR43">
        <v>31.897383000000001</v>
      </c>
      <c r="AS43">
        <v>0</v>
      </c>
      <c r="AT43">
        <v>11.2476</v>
      </c>
      <c r="AU43">
        <v>0</v>
      </c>
      <c r="AV43">
        <v>0</v>
      </c>
      <c r="AW43">
        <v>36.381</v>
      </c>
      <c r="AX43">
        <v>0</v>
      </c>
      <c r="AY43">
        <v>0</v>
      </c>
      <c r="AZ43">
        <f t="shared" si="0"/>
        <v>62.760000000000005</v>
      </c>
      <c r="BA43">
        <f t="shared" si="1"/>
        <v>2729.9768250000006</v>
      </c>
      <c r="BD43">
        <v>16.05</v>
      </c>
      <c r="BE43">
        <v>3.81</v>
      </c>
      <c r="BF43">
        <v>1.0900000000000001</v>
      </c>
      <c r="BG43">
        <v>4.09</v>
      </c>
      <c r="BH43">
        <v>5.81</v>
      </c>
      <c r="BI43">
        <v>4.78</v>
      </c>
      <c r="BJ43">
        <v>3.11</v>
      </c>
      <c r="BK43">
        <v>3.45</v>
      </c>
      <c r="BL43">
        <v>2.2999999999999998</v>
      </c>
      <c r="BM43">
        <v>1.59</v>
      </c>
      <c r="BN43">
        <v>0.53</v>
      </c>
      <c r="BO43">
        <v>9.1300000000000008</v>
      </c>
      <c r="BP43">
        <v>0</v>
      </c>
      <c r="BQ43">
        <v>4.42</v>
      </c>
      <c r="BR43">
        <v>2.15</v>
      </c>
      <c r="BS43">
        <v>0.45</v>
      </c>
      <c r="BT43">
        <v>0</v>
      </c>
      <c r="BU43">
        <v>0</v>
      </c>
      <c r="BV43">
        <v>0</v>
      </c>
      <c r="BW43">
        <f t="shared" si="2"/>
        <v>62.760000000000005</v>
      </c>
    </row>
    <row r="44" spans="1:75">
      <c r="A44" t="s">
        <v>86</v>
      </c>
      <c r="B44">
        <v>0</v>
      </c>
      <c r="C44">
        <v>28.14</v>
      </c>
      <c r="D44">
        <v>13.65</v>
      </c>
      <c r="E44">
        <v>0</v>
      </c>
      <c r="F44">
        <v>0</v>
      </c>
      <c r="G44">
        <v>32.58</v>
      </c>
      <c r="H44">
        <v>0</v>
      </c>
      <c r="I44">
        <v>75.075999999999993</v>
      </c>
      <c r="J44">
        <v>12.603999999999999</v>
      </c>
      <c r="K44">
        <v>215.533728</v>
      </c>
      <c r="L44">
        <v>435.435</v>
      </c>
      <c r="M44">
        <v>88</v>
      </c>
      <c r="N44">
        <v>118.125</v>
      </c>
      <c r="O44">
        <v>123.66562500000001</v>
      </c>
      <c r="P44">
        <v>137.25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147.515625</v>
      </c>
      <c r="X44">
        <v>0</v>
      </c>
      <c r="Y44">
        <v>0</v>
      </c>
      <c r="Z44">
        <v>13.1076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48.112499999999997</v>
      </c>
      <c r="AF44">
        <v>0</v>
      </c>
      <c r="AG44">
        <v>38.7684</v>
      </c>
      <c r="AH44">
        <v>152.94049999999999</v>
      </c>
      <c r="AI44">
        <v>49.646999999999998</v>
      </c>
      <c r="AJ44">
        <v>0</v>
      </c>
      <c r="AK44">
        <v>51.140700000000002</v>
      </c>
      <c r="AL44">
        <v>79.364599999999996</v>
      </c>
      <c r="AM44">
        <v>5.2786799999999996</v>
      </c>
      <c r="AN44">
        <v>0.68867999999999996</v>
      </c>
      <c r="AO44">
        <v>31.605</v>
      </c>
      <c r="AP44">
        <v>11.529</v>
      </c>
      <c r="AQ44">
        <v>0</v>
      </c>
      <c r="AR44">
        <v>31.897383000000001</v>
      </c>
      <c r="AS44">
        <v>0</v>
      </c>
      <c r="AT44">
        <v>11.2476</v>
      </c>
      <c r="AU44">
        <v>0</v>
      </c>
      <c r="AV44">
        <v>0</v>
      </c>
      <c r="AW44">
        <v>36.381</v>
      </c>
      <c r="AX44">
        <v>0</v>
      </c>
      <c r="AY44">
        <v>0</v>
      </c>
      <c r="AZ44">
        <f t="shared" si="0"/>
        <v>62.890000000000008</v>
      </c>
      <c r="BA44">
        <f t="shared" si="1"/>
        <v>2730.1068250000003</v>
      </c>
      <c r="BD44">
        <v>16.05</v>
      </c>
      <c r="BE44">
        <v>3.81</v>
      </c>
      <c r="BF44">
        <v>1.0900000000000001</v>
      </c>
      <c r="BG44">
        <v>4.09</v>
      </c>
      <c r="BH44">
        <v>5.81</v>
      </c>
      <c r="BI44">
        <v>4.78</v>
      </c>
      <c r="BJ44">
        <v>3.11</v>
      </c>
      <c r="BK44">
        <v>3.52</v>
      </c>
      <c r="BL44">
        <v>2.36</v>
      </c>
      <c r="BM44">
        <v>1.59</v>
      </c>
      <c r="BN44">
        <v>0.53</v>
      </c>
      <c r="BO44">
        <v>9.1300000000000008</v>
      </c>
      <c r="BP44">
        <v>0</v>
      </c>
      <c r="BQ44">
        <v>4.42</v>
      </c>
      <c r="BR44">
        <v>2.15</v>
      </c>
      <c r="BS44">
        <v>0.45</v>
      </c>
      <c r="BT44">
        <v>0</v>
      </c>
      <c r="BU44">
        <v>0</v>
      </c>
      <c r="BV44">
        <v>0</v>
      </c>
      <c r="BW44">
        <f t="shared" si="2"/>
        <v>62.890000000000008</v>
      </c>
    </row>
    <row r="45" spans="1:75">
      <c r="A45" t="s">
        <v>87</v>
      </c>
      <c r="B45">
        <v>0</v>
      </c>
      <c r="C45">
        <v>28.14</v>
      </c>
      <c r="D45">
        <v>13.65</v>
      </c>
      <c r="E45">
        <v>0</v>
      </c>
      <c r="F45">
        <v>0</v>
      </c>
      <c r="G45">
        <v>32.58</v>
      </c>
      <c r="H45">
        <v>0</v>
      </c>
      <c r="I45">
        <v>75.075999999999993</v>
      </c>
      <c r="J45">
        <v>12.603999999999999</v>
      </c>
      <c r="K45">
        <v>215.533728</v>
      </c>
      <c r="L45">
        <v>435.435</v>
      </c>
      <c r="M45">
        <v>88</v>
      </c>
      <c r="N45">
        <v>118.125</v>
      </c>
      <c r="O45">
        <v>123.66562500000001</v>
      </c>
      <c r="P45">
        <v>137.25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147.515625</v>
      </c>
      <c r="X45">
        <v>0</v>
      </c>
      <c r="Y45">
        <v>0</v>
      </c>
      <c r="Z45">
        <v>13.1076</v>
      </c>
      <c r="AA45">
        <v>42.66</v>
      </c>
      <c r="AB45">
        <v>39.510120000000001</v>
      </c>
      <c r="AC45">
        <v>29.062808</v>
      </c>
      <c r="AD45">
        <v>36.591700000000003</v>
      </c>
      <c r="AE45">
        <v>32.844799999999999</v>
      </c>
      <c r="AF45">
        <v>0</v>
      </c>
      <c r="AG45">
        <v>38.7684</v>
      </c>
      <c r="AH45">
        <v>152.94049999999999</v>
      </c>
      <c r="AI45">
        <v>49.646999999999998</v>
      </c>
      <c r="AJ45">
        <v>0</v>
      </c>
      <c r="AK45">
        <v>51.140700000000002</v>
      </c>
      <c r="AL45">
        <v>79.364599999999996</v>
      </c>
      <c r="AM45">
        <v>5.2786799999999996</v>
      </c>
      <c r="AN45">
        <v>0.68867999999999996</v>
      </c>
      <c r="AO45">
        <v>32.045999999999999</v>
      </c>
      <c r="AP45">
        <v>11.529</v>
      </c>
      <c r="AQ45">
        <v>0</v>
      </c>
      <c r="AR45">
        <v>31.897383000000001</v>
      </c>
      <c r="AS45">
        <v>0</v>
      </c>
      <c r="AT45">
        <v>11.2476</v>
      </c>
      <c r="AU45">
        <v>0</v>
      </c>
      <c r="AV45">
        <v>0</v>
      </c>
      <c r="AW45">
        <v>36.381</v>
      </c>
      <c r="AX45">
        <v>0</v>
      </c>
      <c r="AY45">
        <v>0</v>
      </c>
      <c r="AZ45">
        <f t="shared" si="0"/>
        <v>62.900000000000006</v>
      </c>
      <c r="BA45">
        <f t="shared" si="1"/>
        <v>2715.290125</v>
      </c>
      <c r="BD45">
        <v>16.05</v>
      </c>
      <c r="BE45">
        <v>3.81</v>
      </c>
      <c r="BF45">
        <v>1.0900000000000001</v>
      </c>
      <c r="BG45">
        <v>4.09</v>
      </c>
      <c r="BH45">
        <v>5.81</v>
      </c>
      <c r="BI45">
        <v>4.78</v>
      </c>
      <c r="BJ45">
        <v>3.11</v>
      </c>
      <c r="BK45">
        <v>3.52</v>
      </c>
      <c r="BL45">
        <v>2.36</v>
      </c>
      <c r="BM45">
        <v>1.59</v>
      </c>
      <c r="BN45">
        <v>0.53</v>
      </c>
      <c r="BO45">
        <v>9.1300000000000008</v>
      </c>
      <c r="BP45">
        <v>0</v>
      </c>
      <c r="BQ45">
        <v>4.42</v>
      </c>
      <c r="BR45">
        <v>2.15</v>
      </c>
      <c r="BS45">
        <v>0.46</v>
      </c>
      <c r="BT45">
        <v>0</v>
      </c>
      <c r="BU45">
        <v>0</v>
      </c>
      <c r="BV45">
        <v>0</v>
      </c>
      <c r="BW45">
        <f t="shared" si="2"/>
        <v>62.900000000000006</v>
      </c>
    </row>
    <row r="46" spans="1:75">
      <c r="A46" t="s">
        <v>88</v>
      </c>
      <c r="B46">
        <v>0</v>
      </c>
      <c r="C46">
        <v>28.14</v>
      </c>
      <c r="D46">
        <v>13.65</v>
      </c>
      <c r="E46">
        <v>0</v>
      </c>
      <c r="F46">
        <v>0</v>
      </c>
      <c r="G46">
        <v>32.58</v>
      </c>
      <c r="H46">
        <v>0</v>
      </c>
      <c r="I46">
        <v>75.075999999999993</v>
      </c>
      <c r="J46">
        <v>12.603999999999999</v>
      </c>
      <c r="K46">
        <v>215.533728</v>
      </c>
      <c r="L46">
        <v>435.435</v>
      </c>
      <c r="M46">
        <v>88</v>
      </c>
      <c r="N46">
        <v>118.125</v>
      </c>
      <c r="O46">
        <v>123.66562500000001</v>
      </c>
      <c r="P46">
        <v>137.25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147.515625</v>
      </c>
      <c r="X46">
        <v>0</v>
      </c>
      <c r="Y46">
        <v>0</v>
      </c>
      <c r="Z46">
        <v>13.1076</v>
      </c>
      <c r="AA46">
        <v>42.66</v>
      </c>
      <c r="AB46">
        <v>39.510120000000001</v>
      </c>
      <c r="AC46">
        <v>29.062808</v>
      </c>
      <c r="AD46">
        <v>36.591700000000003</v>
      </c>
      <c r="AE46">
        <v>32.844799999999999</v>
      </c>
      <c r="AF46">
        <v>0</v>
      </c>
      <c r="AG46">
        <v>38.7684</v>
      </c>
      <c r="AH46">
        <v>152.94049999999999</v>
      </c>
      <c r="AI46">
        <v>49.646999999999998</v>
      </c>
      <c r="AJ46">
        <v>0</v>
      </c>
      <c r="AK46">
        <v>51.140700000000002</v>
      </c>
      <c r="AL46">
        <v>79.364599999999996</v>
      </c>
      <c r="AM46">
        <v>5.2786799999999996</v>
      </c>
      <c r="AN46">
        <v>0.68867999999999996</v>
      </c>
      <c r="AO46">
        <v>32.045999999999999</v>
      </c>
      <c r="AP46">
        <v>11.529</v>
      </c>
      <c r="AQ46">
        <v>0</v>
      </c>
      <c r="AR46">
        <v>31.897383000000001</v>
      </c>
      <c r="AS46">
        <v>0</v>
      </c>
      <c r="AT46">
        <v>11.2476</v>
      </c>
      <c r="AU46">
        <v>0</v>
      </c>
      <c r="AV46">
        <v>0</v>
      </c>
      <c r="AW46">
        <v>36.381</v>
      </c>
      <c r="AX46">
        <v>0</v>
      </c>
      <c r="AY46">
        <v>0</v>
      </c>
      <c r="AZ46">
        <f t="shared" si="0"/>
        <v>62.900000000000006</v>
      </c>
      <c r="BA46">
        <f t="shared" si="1"/>
        <v>2715.290125</v>
      </c>
      <c r="BD46">
        <v>16.05</v>
      </c>
      <c r="BE46">
        <v>3.81</v>
      </c>
      <c r="BF46">
        <v>1.0900000000000001</v>
      </c>
      <c r="BG46">
        <v>4.09</v>
      </c>
      <c r="BH46">
        <v>5.81</v>
      </c>
      <c r="BI46">
        <v>4.78</v>
      </c>
      <c r="BJ46">
        <v>3.11</v>
      </c>
      <c r="BK46">
        <v>3.52</v>
      </c>
      <c r="BL46">
        <v>2.36</v>
      </c>
      <c r="BM46">
        <v>1.59</v>
      </c>
      <c r="BN46">
        <v>0.53</v>
      </c>
      <c r="BO46">
        <v>9.1300000000000008</v>
      </c>
      <c r="BP46">
        <v>0</v>
      </c>
      <c r="BQ46">
        <v>4.42</v>
      </c>
      <c r="BR46">
        <v>2.15</v>
      </c>
      <c r="BS46">
        <v>0.46</v>
      </c>
      <c r="BT46">
        <v>0</v>
      </c>
      <c r="BU46">
        <v>0</v>
      </c>
      <c r="BV46">
        <v>0</v>
      </c>
      <c r="BW46">
        <f t="shared" si="2"/>
        <v>62.900000000000006</v>
      </c>
    </row>
    <row r="47" spans="1:75">
      <c r="A47" t="s">
        <v>89</v>
      </c>
      <c r="B47">
        <v>0</v>
      </c>
      <c r="C47">
        <v>27.824999999999999</v>
      </c>
      <c r="D47">
        <v>13.65</v>
      </c>
      <c r="E47">
        <v>0</v>
      </c>
      <c r="F47">
        <v>0</v>
      </c>
      <c r="G47">
        <v>32.58</v>
      </c>
      <c r="H47">
        <v>0</v>
      </c>
      <c r="I47">
        <v>75.075999999999993</v>
      </c>
      <c r="J47">
        <v>12.603999999999999</v>
      </c>
      <c r="K47">
        <v>215.533728</v>
      </c>
      <c r="L47">
        <v>435.435</v>
      </c>
      <c r="M47">
        <v>88</v>
      </c>
      <c r="N47">
        <v>118.125</v>
      </c>
      <c r="O47">
        <v>123.66562500000001</v>
      </c>
      <c r="P47">
        <v>137.25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147.515625</v>
      </c>
      <c r="X47">
        <v>0</v>
      </c>
      <c r="Y47">
        <v>0</v>
      </c>
      <c r="Z47">
        <v>13.1076</v>
      </c>
      <c r="AA47">
        <v>42.66</v>
      </c>
      <c r="AB47">
        <v>39.510120000000001</v>
      </c>
      <c r="AC47">
        <v>29.062808</v>
      </c>
      <c r="AD47">
        <v>36.591700000000003</v>
      </c>
      <c r="AE47">
        <v>49.436556000000003</v>
      </c>
      <c r="AF47">
        <v>0</v>
      </c>
      <c r="AG47">
        <v>38.7684</v>
      </c>
      <c r="AH47">
        <v>152.94049999999999</v>
      </c>
      <c r="AI47">
        <v>49.646999999999998</v>
      </c>
      <c r="AJ47">
        <v>0</v>
      </c>
      <c r="AK47">
        <v>51.140700000000002</v>
      </c>
      <c r="AL47">
        <v>79.364599999999996</v>
      </c>
      <c r="AM47">
        <v>5.2786799999999996</v>
      </c>
      <c r="AN47">
        <v>0.68867999999999996</v>
      </c>
      <c r="AO47">
        <v>32.045999999999999</v>
      </c>
      <c r="AP47">
        <v>11.529</v>
      </c>
      <c r="AQ47">
        <v>0</v>
      </c>
      <c r="AR47">
        <v>31.897383000000001</v>
      </c>
      <c r="AS47">
        <v>0</v>
      </c>
      <c r="AT47">
        <v>11.2476</v>
      </c>
      <c r="AU47">
        <v>0</v>
      </c>
      <c r="AV47">
        <v>0</v>
      </c>
      <c r="AW47">
        <v>36.381</v>
      </c>
      <c r="AX47">
        <v>0</v>
      </c>
      <c r="AY47">
        <v>0</v>
      </c>
      <c r="AZ47">
        <f t="shared" si="0"/>
        <v>62.900000000000006</v>
      </c>
      <c r="BA47">
        <f t="shared" si="1"/>
        <v>2731.5668810000002</v>
      </c>
      <c r="BD47">
        <v>16.05</v>
      </c>
      <c r="BE47">
        <v>3.81</v>
      </c>
      <c r="BF47">
        <v>1.0900000000000001</v>
      </c>
      <c r="BG47">
        <v>4.09</v>
      </c>
      <c r="BH47">
        <v>5.81</v>
      </c>
      <c r="BI47">
        <v>4.78</v>
      </c>
      <c r="BJ47">
        <v>3.11</v>
      </c>
      <c r="BK47">
        <v>3.52</v>
      </c>
      <c r="BL47">
        <v>2.36</v>
      </c>
      <c r="BM47">
        <v>1.59</v>
      </c>
      <c r="BN47">
        <v>0.53</v>
      </c>
      <c r="BO47">
        <v>9.1300000000000008</v>
      </c>
      <c r="BP47">
        <v>0</v>
      </c>
      <c r="BQ47">
        <v>4.42</v>
      </c>
      <c r="BR47">
        <v>2.15</v>
      </c>
      <c r="BS47">
        <v>0.46</v>
      </c>
      <c r="BT47">
        <v>0</v>
      </c>
      <c r="BU47">
        <v>0</v>
      </c>
      <c r="BV47">
        <v>0</v>
      </c>
      <c r="BW47">
        <f t="shared" si="2"/>
        <v>62.900000000000006</v>
      </c>
    </row>
    <row r="48" spans="1:75">
      <c r="A48" t="s">
        <v>90</v>
      </c>
      <c r="B48">
        <v>0</v>
      </c>
      <c r="C48">
        <v>27.824999999999999</v>
      </c>
      <c r="D48">
        <v>13.65</v>
      </c>
      <c r="E48">
        <v>0</v>
      </c>
      <c r="F48">
        <v>0</v>
      </c>
      <c r="G48">
        <v>32.58</v>
      </c>
      <c r="H48">
        <v>0</v>
      </c>
      <c r="I48">
        <v>75.075999999999993</v>
      </c>
      <c r="J48">
        <v>12.603999999999999</v>
      </c>
      <c r="K48">
        <v>215.533728</v>
      </c>
      <c r="L48">
        <v>435.435</v>
      </c>
      <c r="M48">
        <v>88</v>
      </c>
      <c r="N48">
        <v>118.125</v>
      </c>
      <c r="O48">
        <v>123.66562500000001</v>
      </c>
      <c r="P48">
        <v>137.25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147.515625</v>
      </c>
      <c r="X48">
        <v>0</v>
      </c>
      <c r="Y48">
        <v>0</v>
      </c>
      <c r="Z48">
        <v>13.1076</v>
      </c>
      <c r="AA48">
        <v>42.66</v>
      </c>
      <c r="AB48">
        <v>39.510120000000001</v>
      </c>
      <c r="AC48">
        <v>29.062808</v>
      </c>
      <c r="AD48">
        <v>36.591700000000003</v>
      </c>
      <c r="AE48">
        <v>49.436556000000003</v>
      </c>
      <c r="AF48">
        <v>0</v>
      </c>
      <c r="AG48">
        <v>38.7684</v>
      </c>
      <c r="AH48">
        <v>152.94049999999999</v>
      </c>
      <c r="AI48">
        <v>49.646999999999998</v>
      </c>
      <c r="AJ48">
        <v>0</v>
      </c>
      <c r="AK48">
        <v>51.140700000000002</v>
      </c>
      <c r="AL48">
        <v>79.364599999999996</v>
      </c>
      <c r="AM48">
        <v>5.2786799999999996</v>
      </c>
      <c r="AN48">
        <v>0.68867999999999996</v>
      </c>
      <c r="AO48">
        <v>32.045999999999999</v>
      </c>
      <c r="AP48">
        <v>11.529</v>
      </c>
      <c r="AQ48">
        <v>0</v>
      </c>
      <c r="AR48">
        <v>31.897383000000001</v>
      </c>
      <c r="AS48">
        <v>0</v>
      </c>
      <c r="AT48">
        <v>11.2476</v>
      </c>
      <c r="AU48">
        <v>0</v>
      </c>
      <c r="AV48">
        <v>0</v>
      </c>
      <c r="AW48">
        <v>36.381</v>
      </c>
      <c r="AX48">
        <v>0</v>
      </c>
      <c r="AY48">
        <v>0</v>
      </c>
      <c r="AZ48">
        <f t="shared" si="0"/>
        <v>62.900000000000006</v>
      </c>
      <c r="BA48">
        <f t="shared" si="1"/>
        <v>2731.5668810000002</v>
      </c>
      <c r="BD48">
        <v>16.05</v>
      </c>
      <c r="BE48">
        <v>3.81</v>
      </c>
      <c r="BF48">
        <v>1.0900000000000001</v>
      </c>
      <c r="BG48">
        <v>4.09</v>
      </c>
      <c r="BH48">
        <v>5.81</v>
      </c>
      <c r="BI48">
        <v>4.78</v>
      </c>
      <c r="BJ48">
        <v>3.11</v>
      </c>
      <c r="BK48">
        <v>3.52</v>
      </c>
      <c r="BL48">
        <v>2.36</v>
      </c>
      <c r="BM48">
        <v>1.59</v>
      </c>
      <c r="BN48">
        <v>0.53</v>
      </c>
      <c r="BO48">
        <v>9.1300000000000008</v>
      </c>
      <c r="BP48">
        <v>0</v>
      </c>
      <c r="BQ48">
        <v>4.42</v>
      </c>
      <c r="BR48">
        <v>2.15</v>
      </c>
      <c r="BS48">
        <v>0.46</v>
      </c>
      <c r="BT48">
        <v>0</v>
      </c>
      <c r="BU48">
        <v>0</v>
      </c>
      <c r="BV48">
        <v>0</v>
      </c>
      <c r="BW48">
        <f t="shared" si="2"/>
        <v>62.900000000000006</v>
      </c>
    </row>
    <row r="49" spans="1:75">
      <c r="A49" t="s">
        <v>91</v>
      </c>
      <c r="B49">
        <v>0</v>
      </c>
      <c r="C49">
        <v>27.824999999999999</v>
      </c>
      <c r="D49">
        <v>13.65</v>
      </c>
      <c r="E49">
        <v>0</v>
      </c>
      <c r="F49">
        <v>0</v>
      </c>
      <c r="G49">
        <v>32.58</v>
      </c>
      <c r="H49">
        <v>0</v>
      </c>
      <c r="I49">
        <v>75.075999999999993</v>
      </c>
      <c r="J49">
        <v>12.603999999999999</v>
      </c>
      <c r="K49">
        <v>215.533728</v>
      </c>
      <c r="L49">
        <v>435.435</v>
      </c>
      <c r="M49">
        <v>88</v>
      </c>
      <c r="N49">
        <v>118.125</v>
      </c>
      <c r="O49">
        <v>123.66562500000001</v>
      </c>
      <c r="P49">
        <v>137.25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147.515625</v>
      </c>
      <c r="X49">
        <v>0</v>
      </c>
      <c r="Y49">
        <v>0</v>
      </c>
      <c r="Z49">
        <v>13.1076</v>
      </c>
      <c r="AA49">
        <v>42.66</v>
      </c>
      <c r="AB49">
        <v>39.510120000000001</v>
      </c>
      <c r="AC49">
        <v>29.062808</v>
      </c>
      <c r="AD49">
        <v>36.591700000000003</v>
      </c>
      <c r="AE49">
        <v>49.436556000000003</v>
      </c>
      <c r="AF49">
        <v>0</v>
      </c>
      <c r="AG49">
        <v>38.7684</v>
      </c>
      <c r="AH49">
        <v>152.94049999999999</v>
      </c>
      <c r="AI49">
        <v>49.646999999999998</v>
      </c>
      <c r="AJ49">
        <v>0</v>
      </c>
      <c r="AK49">
        <v>51.140700000000002</v>
      </c>
      <c r="AL49">
        <v>79.364599999999996</v>
      </c>
      <c r="AM49">
        <v>5.2786799999999996</v>
      </c>
      <c r="AN49">
        <v>0.68867999999999996</v>
      </c>
      <c r="AO49">
        <v>32.045999999999999</v>
      </c>
      <c r="AP49">
        <v>11.529</v>
      </c>
      <c r="AQ49">
        <v>0</v>
      </c>
      <c r="AR49">
        <v>31.897383000000001</v>
      </c>
      <c r="AS49">
        <v>0</v>
      </c>
      <c r="AT49">
        <v>11.2476</v>
      </c>
      <c r="AU49">
        <v>0</v>
      </c>
      <c r="AV49">
        <v>0</v>
      </c>
      <c r="AW49">
        <v>36.381</v>
      </c>
      <c r="AX49">
        <v>0</v>
      </c>
      <c r="AY49">
        <v>0</v>
      </c>
      <c r="AZ49">
        <f t="shared" si="0"/>
        <v>62.900000000000006</v>
      </c>
      <c r="BA49">
        <f t="shared" si="1"/>
        <v>2731.5668810000002</v>
      </c>
      <c r="BD49">
        <v>16.05</v>
      </c>
      <c r="BE49">
        <v>3.81</v>
      </c>
      <c r="BF49">
        <v>1.0900000000000001</v>
      </c>
      <c r="BG49">
        <v>4.09</v>
      </c>
      <c r="BH49">
        <v>5.81</v>
      </c>
      <c r="BI49">
        <v>4.78</v>
      </c>
      <c r="BJ49">
        <v>3.11</v>
      </c>
      <c r="BK49">
        <v>3.52</v>
      </c>
      <c r="BL49">
        <v>2.36</v>
      </c>
      <c r="BM49">
        <v>1.59</v>
      </c>
      <c r="BN49">
        <v>0.53</v>
      </c>
      <c r="BO49">
        <v>9.1300000000000008</v>
      </c>
      <c r="BP49">
        <v>0</v>
      </c>
      <c r="BQ49">
        <v>4.42</v>
      </c>
      <c r="BR49">
        <v>2.15</v>
      </c>
      <c r="BS49">
        <v>0.46</v>
      </c>
      <c r="BT49">
        <v>0</v>
      </c>
      <c r="BU49">
        <v>0</v>
      </c>
      <c r="BV49">
        <v>0</v>
      </c>
      <c r="BW49">
        <f t="shared" si="2"/>
        <v>62.900000000000006</v>
      </c>
    </row>
    <row r="50" spans="1:75">
      <c r="A50" t="s">
        <v>92</v>
      </c>
      <c r="B50">
        <v>0</v>
      </c>
      <c r="C50">
        <v>27.824999999999999</v>
      </c>
      <c r="D50">
        <v>13.65</v>
      </c>
      <c r="E50">
        <v>0</v>
      </c>
      <c r="F50">
        <v>0</v>
      </c>
      <c r="G50">
        <v>32.58</v>
      </c>
      <c r="H50">
        <v>0</v>
      </c>
      <c r="I50">
        <v>75.075999999999993</v>
      </c>
      <c r="J50">
        <v>12.603999999999999</v>
      </c>
      <c r="K50">
        <v>215.533728</v>
      </c>
      <c r="L50">
        <v>435.435</v>
      </c>
      <c r="M50">
        <v>88</v>
      </c>
      <c r="N50">
        <v>118.125</v>
      </c>
      <c r="O50">
        <v>123.66562500000001</v>
      </c>
      <c r="P50">
        <v>137.25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147.515625</v>
      </c>
      <c r="X50">
        <v>0</v>
      </c>
      <c r="Y50">
        <v>0</v>
      </c>
      <c r="Z50">
        <v>13.1076</v>
      </c>
      <c r="AA50">
        <v>42.66</v>
      </c>
      <c r="AB50">
        <v>39.510120000000001</v>
      </c>
      <c r="AC50">
        <v>29.062808</v>
      </c>
      <c r="AD50">
        <v>36.591700000000003</v>
      </c>
      <c r="AE50">
        <v>49.436556000000003</v>
      </c>
      <c r="AF50">
        <v>0</v>
      </c>
      <c r="AG50">
        <v>38.7684</v>
      </c>
      <c r="AH50">
        <v>152.94049999999999</v>
      </c>
      <c r="AI50">
        <v>49.646999999999998</v>
      </c>
      <c r="AJ50">
        <v>0</v>
      </c>
      <c r="AK50">
        <v>51.140700000000002</v>
      </c>
      <c r="AL50">
        <v>79.364599999999996</v>
      </c>
      <c r="AM50">
        <v>5.2786799999999996</v>
      </c>
      <c r="AN50">
        <v>0.68867999999999996</v>
      </c>
      <c r="AO50">
        <v>32.045999999999999</v>
      </c>
      <c r="AP50">
        <v>11.529</v>
      </c>
      <c r="AQ50">
        <v>0</v>
      </c>
      <c r="AR50">
        <v>31.897383000000001</v>
      </c>
      <c r="AS50">
        <v>0</v>
      </c>
      <c r="AT50">
        <v>11.2476</v>
      </c>
      <c r="AU50">
        <v>0</v>
      </c>
      <c r="AV50">
        <v>0</v>
      </c>
      <c r="AW50">
        <v>36.381</v>
      </c>
      <c r="AX50">
        <v>0</v>
      </c>
      <c r="AY50">
        <v>0</v>
      </c>
      <c r="AZ50">
        <f t="shared" si="0"/>
        <v>62.900000000000006</v>
      </c>
      <c r="BA50">
        <f t="shared" si="1"/>
        <v>2731.5668810000002</v>
      </c>
      <c r="BD50">
        <v>16.05</v>
      </c>
      <c r="BE50">
        <v>3.81</v>
      </c>
      <c r="BF50">
        <v>1.0900000000000001</v>
      </c>
      <c r="BG50">
        <v>4.09</v>
      </c>
      <c r="BH50">
        <v>5.81</v>
      </c>
      <c r="BI50">
        <v>4.78</v>
      </c>
      <c r="BJ50">
        <v>3.11</v>
      </c>
      <c r="BK50">
        <v>3.52</v>
      </c>
      <c r="BL50">
        <v>2.36</v>
      </c>
      <c r="BM50">
        <v>1.59</v>
      </c>
      <c r="BN50">
        <v>0.53</v>
      </c>
      <c r="BO50">
        <v>9.1300000000000008</v>
      </c>
      <c r="BP50">
        <v>0</v>
      </c>
      <c r="BQ50">
        <v>4.42</v>
      </c>
      <c r="BR50">
        <v>2.15</v>
      </c>
      <c r="BS50">
        <v>0.46</v>
      </c>
      <c r="BT50">
        <v>0</v>
      </c>
      <c r="BU50">
        <v>0</v>
      </c>
      <c r="BV50">
        <v>0</v>
      </c>
      <c r="BW50">
        <f t="shared" si="2"/>
        <v>62.900000000000006</v>
      </c>
    </row>
    <row r="51" spans="1:75">
      <c r="A51" t="s">
        <v>93</v>
      </c>
      <c r="B51">
        <v>0</v>
      </c>
      <c r="C51">
        <v>27.824999999999999</v>
      </c>
      <c r="D51">
        <v>13.65</v>
      </c>
      <c r="E51">
        <v>0</v>
      </c>
      <c r="F51">
        <v>0</v>
      </c>
      <c r="G51">
        <v>32.58</v>
      </c>
      <c r="H51">
        <v>0</v>
      </c>
      <c r="I51">
        <v>75.075999999999993</v>
      </c>
      <c r="J51">
        <v>12.603999999999999</v>
      </c>
      <c r="K51">
        <v>215.533728</v>
      </c>
      <c r="L51">
        <v>435.435</v>
      </c>
      <c r="M51">
        <v>88</v>
      </c>
      <c r="N51">
        <v>118.125</v>
      </c>
      <c r="O51">
        <v>123.66562500000001</v>
      </c>
      <c r="P51">
        <v>137.25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147.515625</v>
      </c>
      <c r="X51">
        <v>0</v>
      </c>
      <c r="Y51">
        <v>0</v>
      </c>
      <c r="Z51">
        <v>13.1076</v>
      </c>
      <c r="AA51">
        <v>42.66</v>
      </c>
      <c r="AB51">
        <v>39.510120000000001</v>
      </c>
      <c r="AC51">
        <v>29.062808</v>
      </c>
      <c r="AD51">
        <v>36.591700000000003</v>
      </c>
      <c r="AE51">
        <v>49.436556000000003</v>
      </c>
      <c r="AF51">
        <v>0</v>
      </c>
      <c r="AG51">
        <v>38.7684</v>
      </c>
      <c r="AH51">
        <v>152.94049999999999</v>
      </c>
      <c r="AI51">
        <v>44.555</v>
      </c>
      <c r="AJ51">
        <v>0</v>
      </c>
      <c r="AK51">
        <v>51.140700000000002</v>
      </c>
      <c r="AL51">
        <v>79.364599999999996</v>
      </c>
      <c r="AM51">
        <v>5.2786799999999996</v>
      </c>
      <c r="AN51">
        <v>0.68867999999999996</v>
      </c>
      <c r="AO51">
        <v>32.045999999999999</v>
      </c>
      <c r="AP51">
        <v>11.529</v>
      </c>
      <c r="AQ51">
        <v>0</v>
      </c>
      <c r="AR51">
        <v>31.897383000000001</v>
      </c>
      <c r="AS51">
        <v>0</v>
      </c>
      <c r="AT51">
        <v>11.2476</v>
      </c>
      <c r="AU51">
        <v>0</v>
      </c>
      <c r="AV51">
        <v>0</v>
      </c>
      <c r="AW51">
        <v>36.381</v>
      </c>
      <c r="AX51">
        <v>0</v>
      </c>
      <c r="AY51">
        <v>0</v>
      </c>
      <c r="AZ51">
        <f t="shared" si="0"/>
        <v>61.810000000000009</v>
      </c>
      <c r="BA51">
        <f t="shared" si="1"/>
        <v>2725.384881</v>
      </c>
      <c r="BD51">
        <v>16.05</v>
      </c>
      <c r="BE51">
        <v>3.81</v>
      </c>
      <c r="BF51">
        <v>0</v>
      </c>
      <c r="BG51">
        <v>4.09</v>
      </c>
      <c r="BH51">
        <v>5.81</v>
      </c>
      <c r="BI51">
        <v>4.78</v>
      </c>
      <c r="BJ51">
        <v>3.11</v>
      </c>
      <c r="BK51">
        <v>3.52</v>
      </c>
      <c r="BL51">
        <v>2.36</v>
      </c>
      <c r="BM51">
        <v>1.59</v>
      </c>
      <c r="BN51">
        <v>0.53</v>
      </c>
      <c r="BO51">
        <v>9.1300000000000008</v>
      </c>
      <c r="BP51">
        <v>0</v>
      </c>
      <c r="BQ51">
        <v>4.42</v>
      </c>
      <c r="BR51">
        <v>2.15</v>
      </c>
      <c r="BS51">
        <v>0.46</v>
      </c>
      <c r="BT51">
        <v>0</v>
      </c>
      <c r="BU51">
        <v>0</v>
      </c>
      <c r="BV51">
        <v>0</v>
      </c>
      <c r="BW51">
        <f t="shared" si="2"/>
        <v>61.810000000000009</v>
      </c>
    </row>
    <row r="52" spans="1:75">
      <c r="A52" t="s">
        <v>94</v>
      </c>
      <c r="B52">
        <v>0</v>
      </c>
      <c r="C52">
        <v>27.824999999999999</v>
      </c>
      <c r="D52">
        <v>13.65</v>
      </c>
      <c r="E52">
        <v>0</v>
      </c>
      <c r="F52">
        <v>0</v>
      </c>
      <c r="G52">
        <v>32.58</v>
      </c>
      <c r="H52">
        <v>0</v>
      </c>
      <c r="I52">
        <v>75.075999999999993</v>
      </c>
      <c r="J52">
        <v>12.603999999999999</v>
      </c>
      <c r="K52">
        <v>215.533728</v>
      </c>
      <c r="L52">
        <v>435.435</v>
      </c>
      <c r="M52">
        <v>88</v>
      </c>
      <c r="N52">
        <v>118.125</v>
      </c>
      <c r="O52">
        <v>123.66562500000001</v>
      </c>
      <c r="P52">
        <v>137.25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147.515625</v>
      </c>
      <c r="X52">
        <v>0</v>
      </c>
      <c r="Y52">
        <v>0</v>
      </c>
      <c r="Z52">
        <v>13.1076</v>
      </c>
      <c r="AA52">
        <v>42.66</v>
      </c>
      <c r="AB52">
        <v>39.510120000000001</v>
      </c>
      <c r="AC52">
        <v>29.062808</v>
      </c>
      <c r="AD52">
        <v>36.591700000000003</v>
      </c>
      <c r="AE52">
        <v>49.436556000000003</v>
      </c>
      <c r="AF52">
        <v>0</v>
      </c>
      <c r="AG52">
        <v>38.7684</v>
      </c>
      <c r="AH52">
        <v>152.94049999999999</v>
      </c>
      <c r="AI52">
        <v>44.555</v>
      </c>
      <c r="AJ52">
        <v>0</v>
      </c>
      <c r="AK52">
        <v>51.140700000000002</v>
      </c>
      <c r="AL52">
        <v>79.364599999999996</v>
      </c>
      <c r="AM52">
        <v>5.2786799999999996</v>
      </c>
      <c r="AN52">
        <v>0.68867999999999996</v>
      </c>
      <c r="AO52">
        <v>32.045999999999999</v>
      </c>
      <c r="AP52">
        <v>11.529</v>
      </c>
      <c r="AQ52">
        <v>0</v>
      </c>
      <c r="AR52">
        <v>31.897383000000001</v>
      </c>
      <c r="AS52">
        <v>0</v>
      </c>
      <c r="AT52">
        <v>11.2476</v>
      </c>
      <c r="AU52">
        <v>0</v>
      </c>
      <c r="AV52">
        <v>0</v>
      </c>
      <c r="AW52">
        <v>36.381</v>
      </c>
      <c r="AX52">
        <v>0</v>
      </c>
      <c r="AY52">
        <v>0</v>
      </c>
      <c r="AZ52">
        <f t="shared" si="0"/>
        <v>61.810000000000009</v>
      </c>
      <c r="BA52">
        <f t="shared" si="1"/>
        <v>2725.384881</v>
      </c>
      <c r="BD52">
        <v>16.05</v>
      </c>
      <c r="BE52">
        <v>3.81</v>
      </c>
      <c r="BF52">
        <v>0</v>
      </c>
      <c r="BG52">
        <v>4.09</v>
      </c>
      <c r="BH52">
        <v>5.81</v>
      </c>
      <c r="BI52">
        <v>4.78</v>
      </c>
      <c r="BJ52">
        <v>3.11</v>
      </c>
      <c r="BK52">
        <v>3.52</v>
      </c>
      <c r="BL52">
        <v>2.36</v>
      </c>
      <c r="BM52">
        <v>1.59</v>
      </c>
      <c r="BN52">
        <v>0.53</v>
      </c>
      <c r="BO52">
        <v>9.1300000000000008</v>
      </c>
      <c r="BP52">
        <v>0</v>
      </c>
      <c r="BQ52">
        <v>4.42</v>
      </c>
      <c r="BR52">
        <v>2.15</v>
      </c>
      <c r="BS52">
        <v>0.46</v>
      </c>
      <c r="BT52">
        <v>0</v>
      </c>
      <c r="BU52">
        <v>0</v>
      </c>
      <c r="BV52">
        <v>0</v>
      </c>
      <c r="BW52">
        <f t="shared" si="2"/>
        <v>61.810000000000009</v>
      </c>
    </row>
    <row r="53" spans="1:75">
      <c r="A53" t="s">
        <v>95</v>
      </c>
      <c r="B53">
        <v>0</v>
      </c>
      <c r="C53">
        <v>27.824999999999999</v>
      </c>
      <c r="D53">
        <v>13.65</v>
      </c>
      <c r="E53">
        <v>0</v>
      </c>
      <c r="F53">
        <v>0</v>
      </c>
      <c r="G53">
        <v>32.58</v>
      </c>
      <c r="H53">
        <v>0</v>
      </c>
      <c r="I53">
        <v>75.075999999999993</v>
      </c>
      <c r="J53">
        <v>12.603999999999999</v>
      </c>
      <c r="K53">
        <v>215.533728</v>
      </c>
      <c r="L53">
        <v>435.435</v>
      </c>
      <c r="M53">
        <v>88</v>
      </c>
      <c r="N53">
        <v>118.125</v>
      </c>
      <c r="O53">
        <v>123.66562500000001</v>
      </c>
      <c r="P53">
        <v>137.25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147.515625</v>
      </c>
      <c r="X53">
        <v>0</v>
      </c>
      <c r="Y53">
        <v>0</v>
      </c>
      <c r="Z53">
        <v>13.1076</v>
      </c>
      <c r="AA53">
        <v>42.66</v>
      </c>
      <c r="AB53">
        <v>39.510120000000001</v>
      </c>
      <c r="AC53">
        <v>29.062808</v>
      </c>
      <c r="AD53">
        <v>36.591700000000003</v>
      </c>
      <c r="AE53">
        <v>49.436556000000003</v>
      </c>
      <c r="AF53">
        <v>0</v>
      </c>
      <c r="AG53">
        <v>38.7684</v>
      </c>
      <c r="AH53">
        <v>152.94049999999999</v>
      </c>
      <c r="AI53">
        <v>31.824999999999999</v>
      </c>
      <c r="AJ53">
        <v>0</v>
      </c>
      <c r="AK53">
        <v>51.140700000000002</v>
      </c>
      <c r="AL53">
        <v>83.664000000000001</v>
      </c>
      <c r="AM53">
        <v>5.2786799999999996</v>
      </c>
      <c r="AN53">
        <v>0.68867999999999996</v>
      </c>
      <c r="AO53">
        <v>32.045999999999999</v>
      </c>
      <c r="AP53">
        <v>11.529</v>
      </c>
      <c r="AQ53">
        <v>0</v>
      </c>
      <c r="AR53">
        <v>31.897383000000001</v>
      </c>
      <c r="AS53">
        <v>0</v>
      </c>
      <c r="AT53">
        <v>11.2476</v>
      </c>
      <c r="AU53">
        <v>0</v>
      </c>
      <c r="AV53">
        <v>0</v>
      </c>
      <c r="AW53">
        <v>36.381</v>
      </c>
      <c r="AX53">
        <v>0</v>
      </c>
      <c r="AY53">
        <v>0</v>
      </c>
      <c r="AZ53">
        <f t="shared" si="0"/>
        <v>61.810000000000009</v>
      </c>
      <c r="BA53">
        <f t="shared" si="1"/>
        <v>2716.9542810000003</v>
      </c>
      <c r="BD53">
        <v>16.05</v>
      </c>
      <c r="BE53">
        <v>3.81</v>
      </c>
      <c r="BF53">
        <v>0</v>
      </c>
      <c r="BG53">
        <v>4.09</v>
      </c>
      <c r="BH53">
        <v>5.81</v>
      </c>
      <c r="BI53">
        <v>4.78</v>
      </c>
      <c r="BJ53">
        <v>3.11</v>
      </c>
      <c r="BK53">
        <v>3.52</v>
      </c>
      <c r="BL53">
        <v>2.36</v>
      </c>
      <c r="BM53">
        <v>1.59</v>
      </c>
      <c r="BN53">
        <v>0.53</v>
      </c>
      <c r="BO53">
        <v>9.1300000000000008</v>
      </c>
      <c r="BP53">
        <v>0</v>
      </c>
      <c r="BQ53">
        <v>4.42</v>
      </c>
      <c r="BR53">
        <v>2.15</v>
      </c>
      <c r="BS53">
        <v>0.46</v>
      </c>
      <c r="BT53">
        <v>0</v>
      </c>
      <c r="BU53">
        <v>0</v>
      </c>
      <c r="BV53">
        <v>0</v>
      </c>
      <c r="BW53">
        <f t="shared" si="2"/>
        <v>61.810000000000009</v>
      </c>
    </row>
    <row r="54" spans="1:75">
      <c r="A54" t="s">
        <v>96</v>
      </c>
      <c r="B54">
        <v>0</v>
      </c>
      <c r="C54">
        <v>27.824999999999999</v>
      </c>
      <c r="D54">
        <v>13.65</v>
      </c>
      <c r="E54">
        <v>0</v>
      </c>
      <c r="F54">
        <v>0</v>
      </c>
      <c r="G54">
        <v>32.58</v>
      </c>
      <c r="H54">
        <v>0</v>
      </c>
      <c r="I54">
        <v>75.075999999999993</v>
      </c>
      <c r="J54">
        <v>12.603999999999999</v>
      </c>
      <c r="K54">
        <v>215.533728</v>
      </c>
      <c r="L54">
        <v>435.435</v>
      </c>
      <c r="M54">
        <v>88</v>
      </c>
      <c r="N54">
        <v>118.125</v>
      </c>
      <c r="O54">
        <v>123.66562500000001</v>
      </c>
      <c r="P54">
        <v>137.25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147.515625</v>
      </c>
      <c r="X54">
        <v>0</v>
      </c>
      <c r="Y54">
        <v>0</v>
      </c>
      <c r="Z54">
        <v>13.1076</v>
      </c>
      <c r="AA54">
        <v>42.66</v>
      </c>
      <c r="AB54">
        <v>39.510120000000001</v>
      </c>
      <c r="AC54">
        <v>29.062808</v>
      </c>
      <c r="AD54">
        <v>36.591700000000003</v>
      </c>
      <c r="AE54">
        <v>49.436556000000003</v>
      </c>
      <c r="AF54">
        <v>0</v>
      </c>
      <c r="AG54">
        <v>38.7684</v>
      </c>
      <c r="AH54">
        <v>152.94049999999999</v>
      </c>
      <c r="AI54">
        <v>31.824999999999999</v>
      </c>
      <c r="AJ54">
        <v>0</v>
      </c>
      <c r="AK54">
        <v>51.140700000000002</v>
      </c>
      <c r="AL54">
        <v>83.664000000000001</v>
      </c>
      <c r="AM54">
        <v>5.2786799999999996</v>
      </c>
      <c r="AN54">
        <v>0.68867999999999996</v>
      </c>
      <c r="AO54">
        <v>32.045999999999999</v>
      </c>
      <c r="AP54">
        <v>11.529</v>
      </c>
      <c r="AQ54">
        <v>0</v>
      </c>
      <c r="AR54">
        <v>31.897383000000001</v>
      </c>
      <c r="AS54">
        <v>0</v>
      </c>
      <c r="AT54">
        <v>11.2476</v>
      </c>
      <c r="AU54">
        <v>0</v>
      </c>
      <c r="AV54">
        <v>0</v>
      </c>
      <c r="AW54">
        <v>36.381</v>
      </c>
      <c r="AX54">
        <v>0</v>
      </c>
      <c r="AY54">
        <v>0</v>
      </c>
      <c r="AZ54">
        <f t="shared" si="0"/>
        <v>61.670000000000009</v>
      </c>
      <c r="BA54">
        <f t="shared" si="1"/>
        <v>2716.8142810000004</v>
      </c>
      <c r="BD54">
        <v>16.05</v>
      </c>
      <c r="BE54">
        <v>3.81</v>
      </c>
      <c r="BF54">
        <v>0</v>
      </c>
      <c r="BG54">
        <v>4.09</v>
      </c>
      <c r="BH54">
        <v>5.81</v>
      </c>
      <c r="BI54">
        <v>4.78</v>
      </c>
      <c r="BJ54">
        <v>3.11</v>
      </c>
      <c r="BK54">
        <v>3.45</v>
      </c>
      <c r="BL54">
        <v>2.29</v>
      </c>
      <c r="BM54">
        <v>1.59</v>
      </c>
      <c r="BN54">
        <v>0.53</v>
      </c>
      <c r="BO54">
        <v>9.1300000000000008</v>
      </c>
      <c r="BP54">
        <v>0</v>
      </c>
      <c r="BQ54">
        <v>4.42</v>
      </c>
      <c r="BR54">
        <v>2.15</v>
      </c>
      <c r="BS54">
        <v>0.46</v>
      </c>
      <c r="BT54">
        <v>0</v>
      </c>
      <c r="BU54">
        <v>0</v>
      </c>
      <c r="BV54">
        <v>0</v>
      </c>
      <c r="BW54">
        <f t="shared" si="2"/>
        <v>61.670000000000009</v>
      </c>
    </row>
    <row r="55" spans="1:75">
      <c r="A55" t="s">
        <v>97</v>
      </c>
      <c r="B55">
        <v>0</v>
      </c>
      <c r="C55">
        <v>27.824999999999999</v>
      </c>
      <c r="D55">
        <v>13.65</v>
      </c>
      <c r="E55">
        <v>0</v>
      </c>
      <c r="F55">
        <v>0</v>
      </c>
      <c r="G55">
        <v>32.58</v>
      </c>
      <c r="H55">
        <v>0</v>
      </c>
      <c r="I55">
        <v>75.075999999999993</v>
      </c>
      <c r="J55">
        <v>12.603999999999999</v>
      </c>
      <c r="K55">
        <v>215.533728</v>
      </c>
      <c r="L55">
        <v>435.435</v>
      </c>
      <c r="M55">
        <v>88</v>
      </c>
      <c r="N55">
        <v>118.125</v>
      </c>
      <c r="O55">
        <v>123.66562500000001</v>
      </c>
      <c r="P55">
        <v>138.375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147.515625</v>
      </c>
      <c r="X55">
        <v>0</v>
      </c>
      <c r="Y55">
        <v>0</v>
      </c>
      <c r="Z55">
        <v>6.5537999999999998</v>
      </c>
      <c r="AA55">
        <v>42.66</v>
      </c>
      <c r="AB55">
        <v>39.510120000000001</v>
      </c>
      <c r="AC55">
        <v>29.062808</v>
      </c>
      <c r="AD55">
        <v>36.591700000000003</v>
      </c>
      <c r="AE55">
        <v>49.436556000000003</v>
      </c>
      <c r="AF55">
        <v>0</v>
      </c>
      <c r="AG55">
        <v>38.7684</v>
      </c>
      <c r="AH55">
        <v>152.94049999999999</v>
      </c>
      <c r="AI55">
        <v>19.094999999999999</v>
      </c>
      <c r="AJ55">
        <v>0</v>
      </c>
      <c r="AK55">
        <v>51.140700000000002</v>
      </c>
      <c r="AL55">
        <v>83.664000000000001</v>
      </c>
      <c r="AM55">
        <v>5.2786799999999996</v>
      </c>
      <c r="AN55">
        <v>0.68867999999999996</v>
      </c>
      <c r="AO55">
        <v>32.045999999999999</v>
      </c>
      <c r="AP55">
        <v>11.529</v>
      </c>
      <c r="AQ55">
        <v>0</v>
      </c>
      <c r="AR55">
        <v>31.897383000000001</v>
      </c>
      <c r="AS55">
        <v>0</v>
      </c>
      <c r="AT55">
        <v>11.2476</v>
      </c>
      <c r="AU55">
        <v>0</v>
      </c>
      <c r="AV55">
        <v>0</v>
      </c>
      <c r="AW55">
        <v>36.381</v>
      </c>
      <c r="AX55">
        <v>0</v>
      </c>
      <c r="AY55">
        <v>0</v>
      </c>
      <c r="AZ55">
        <f t="shared" si="0"/>
        <v>62.510000000000005</v>
      </c>
      <c r="BA55">
        <f t="shared" si="1"/>
        <v>2699.4954809999999</v>
      </c>
      <c r="BD55">
        <v>16.05</v>
      </c>
      <c r="BE55">
        <v>3.81</v>
      </c>
      <c r="BF55">
        <v>0.84</v>
      </c>
      <c r="BG55">
        <v>4.09</v>
      </c>
      <c r="BH55">
        <v>5.81</v>
      </c>
      <c r="BI55">
        <v>4.78</v>
      </c>
      <c r="BJ55">
        <v>3.11</v>
      </c>
      <c r="BK55">
        <v>3.45</v>
      </c>
      <c r="BL55">
        <v>2.29</v>
      </c>
      <c r="BM55">
        <v>1.59</v>
      </c>
      <c r="BN55">
        <v>0.53</v>
      </c>
      <c r="BO55">
        <v>9.1300000000000008</v>
      </c>
      <c r="BP55">
        <v>0</v>
      </c>
      <c r="BQ55">
        <v>4.42</v>
      </c>
      <c r="BR55">
        <v>2.15</v>
      </c>
      <c r="BS55">
        <v>0.46</v>
      </c>
      <c r="BT55">
        <v>0</v>
      </c>
      <c r="BU55">
        <v>0</v>
      </c>
      <c r="BV55">
        <v>0</v>
      </c>
      <c r="BW55">
        <f t="shared" si="2"/>
        <v>62.510000000000005</v>
      </c>
    </row>
    <row r="56" spans="1:75">
      <c r="A56" t="s">
        <v>98</v>
      </c>
      <c r="B56">
        <v>0</v>
      </c>
      <c r="C56">
        <v>27.824999999999999</v>
      </c>
      <c r="D56">
        <v>13.65</v>
      </c>
      <c r="E56">
        <v>0</v>
      </c>
      <c r="F56">
        <v>0</v>
      </c>
      <c r="G56">
        <v>32.58</v>
      </c>
      <c r="H56">
        <v>0</v>
      </c>
      <c r="I56">
        <v>75.075999999999993</v>
      </c>
      <c r="J56">
        <v>12.603999999999999</v>
      </c>
      <c r="K56">
        <v>215.533728</v>
      </c>
      <c r="L56">
        <v>435.435</v>
      </c>
      <c r="M56">
        <v>88</v>
      </c>
      <c r="N56">
        <v>118.125</v>
      </c>
      <c r="O56">
        <v>123.66562500000001</v>
      </c>
      <c r="P56">
        <v>138.375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147.515625</v>
      </c>
      <c r="X56">
        <v>0</v>
      </c>
      <c r="Y56">
        <v>0</v>
      </c>
      <c r="Z56">
        <v>6.5537999999999998</v>
      </c>
      <c r="AA56">
        <v>42.66</v>
      </c>
      <c r="AB56">
        <v>39.510120000000001</v>
      </c>
      <c r="AC56">
        <v>29.062808</v>
      </c>
      <c r="AD56">
        <v>36.591700000000003</v>
      </c>
      <c r="AE56">
        <v>49.436556000000003</v>
      </c>
      <c r="AF56">
        <v>0</v>
      </c>
      <c r="AG56">
        <v>38.7684</v>
      </c>
      <c r="AH56">
        <v>152.94049999999999</v>
      </c>
      <c r="AI56">
        <v>19.094999999999999</v>
      </c>
      <c r="AJ56">
        <v>0</v>
      </c>
      <c r="AK56">
        <v>51.140700000000002</v>
      </c>
      <c r="AL56">
        <v>83.664000000000001</v>
      </c>
      <c r="AM56">
        <v>5.2786799999999996</v>
      </c>
      <c r="AN56">
        <v>0.68867999999999996</v>
      </c>
      <c r="AO56">
        <v>32.045999999999999</v>
      </c>
      <c r="AP56">
        <v>11.529</v>
      </c>
      <c r="AQ56">
        <v>0</v>
      </c>
      <c r="AR56">
        <v>31.897383000000001</v>
      </c>
      <c r="AS56">
        <v>0</v>
      </c>
      <c r="AT56">
        <v>11.2476</v>
      </c>
      <c r="AU56">
        <v>0</v>
      </c>
      <c r="AV56">
        <v>0</v>
      </c>
      <c r="AW56">
        <v>36.381</v>
      </c>
      <c r="AX56">
        <v>0</v>
      </c>
      <c r="AY56">
        <v>0</v>
      </c>
      <c r="AZ56">
        <f t="shared" si="0"/>
        <v>62.510000000000005</v>
      </c>
      <c r="BA56">
        <f t="shared" si="1"/>
        <v>2699.4954809999999</v>
      </c>
      <c r="BD56">
        <v>16.05</v>
      </c>
      <c r="BE56">
        <v>3.81</v>
      </c>
      <c r="BF56">
        <v>0.84</v>
      </c>
      <c r="BG56">
        <v>4.09</v>
      </c>
      <c r="BH56">
        <v>5.81</v>
      </c>
      <c r="BI56">
        <v>4.78</v>
      </c>
      <c r="BJ56">
        <v>3.11</v>
      </c>
      <c r="BK56">
        <v>3.45</v>
      </c>
      <c r="BL56">
        <v>2.29</v>
      </c>
      <c r="BM56">
        <v>1.59</v>
      </c>
      <c r="BN56">
        <v>0.53</v>
      </c>
      <c r="BO56">
        <v>9.1300000000000008</v>
      </c>
      <c r="BP56">
        <v>0</v>
      </c>
      <c r="BQ56">
        <v>4.42</v>
      </c>
      <c r="BR56">
        <v>2.15</v>
      </c>
      <c r="BS56">
        <v>0.46</v>
      </c>
      <c r="BT56">
        <v>0</v>
      </c>
      <c r="BU56">
        <v>0</v>
      </c>
      <c r="BV56">
        <v>0</v>
      </c>
      <c r="BW56">
        <f t="shared" si="2"/>
        <v>62.510000000000005</v>
      </c>
    </row>
    <row r="57" spans="1:75">
      <c r="A57" t="s">
        <v>99</v>
      </c>
      <c r="B57">
        <v>0</v>
      </c>
      <c r="C57">
        <v>27.824999999999999</v>
      </c>
      <c r="D57">
        <v>13.65</v>
      </c>
      <c r="E57">
        <v>0</v>
      </c>
      <c r="F57">
        <v>0</v>
      </c>
      <c r="G57">
        <v>32.58</v>
      </c>
      <c r="H57">
        <v>0</v>
      </c>
      <c r="I57">
        <v>75.075999999999993</v>
      </c>
      <c r="J57">
        <v>12.603999999999999</v>
      </c>
      <c r="K57">
        <v>215.533728</v>
      </c>
      <c r="L57">
        <v>435.435</v>
      </c>
      <c r="M57">
        <v>88</v>
      </c>
      <c r="N57">
        <v>118.125</v>
      </c>
      <c r="O57">
        <v>123.66562500000001</v>
      </c>
      <c r="P57">
        <v>138.375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147.515625</v>
      </c>
      <c r="X57">
        <v>0</v>
      </c>
      <c r="Y57">
        <v>0</v>
      </c>
      <c r="Z57">
        <v>6.5537999999999998</v>
      </c>
      <c r="AA57">
        <v>42.66</v>
      </c>
      <c r="AB57">
        <v>39.510120000000001</v>
      </c>
      <c r="AC57">
        <v>29.062808</v>
      </c>
      <c r="AD57">
        <v>36.591700000000003</v>
      </c>
      <c r="AE57">
        <v>49.436556000000003</v>
      </c>
      <c r="AF57">
        <v>8.8740000000000006</v>
      </c>
      <c r="AG57">
        <v>38.7684</v>
      </c>
      <c r="AH57">
        <v>152.94049999999999</v>
      </c>
      <c r="AI57">
        <v>19.094999999999999</v>
      </c>
      <c r="AJ57">
        <v>0</v>
      </c>
      <c r="AK57">
        <v>51.140700000000002</v>
      </c>
      <c r="AL57">
        <v>83.664000000000001</v>
      </c>
      <c r="AM57">
        <v>5.2786799999999996</v>
      </c>
      <c r="AN57">
        <v>0.68867999999999996</v>
      </c>
      <c r="AO57">
        <v>32.045999999999999</v>
      </c>
      <c r="AP57">
        <v>10.888500000000001</v>
      </c>
      <c r="AQ57">
        <v>0</v>
      </c>
      <c r="AR57">
        <v>31.897383000000001</v>
      </c>
      <c r="AS57">
        <v>0</v>
      </c>
      <c r="AT57">
        <v>11.2476</v>
      </c>
      <c r="AU57">
        <v>0</v>
      </c>
      <c r="AV57">
        <v>0</v>
      </c>
      <c r="AW57">
        <v>36.381</v>
      </c>
      <c r="AX57">
        <v>0</v>
      </c>
      <c r="AY57">
        <v>0</v>
      </c>
      <c r="AZ57">
        <f t="shared" si="0"/>
        <v>62.510000000000005</v>
      </c>
      <c r="BA57">
        <f t="shared" si="1"/>
        <v>2707.7289809999997</v>
      </c>
      <c r="BD57">
        <v>16.05</v>
      </c>
      <c r="BE57">
        <v>3.81</v>
      </c>
      <c r="BF57">
        <v>0.84</v>
      </c>
      <c r="BG57">
        <v>4.09</v>
      </c>
      <c r="BH57">
        <v>5.81</v>
      </c>
      <c r="BI57">
        <v>4.78</v>
      </c>
      <c r="BJ57">
        <v>3.11</v>
      </c>
      <c r="BK57">
        <v>3.45</v>
      </c>
      <c r="BL57">
        <v>2.29</v>
      </c>
      <c r="BM57">
        <v>1.59</v>
      </c>
      <c r="BN57">
        <v>0.53</v>
      </c>
      <c r="BO57">
        <v>9.1300000000000008</v>
      </c>
      <c r="BP57">
        <v>0</v>
      </c>
      <c r="BQ57">
        <v>4.42</v>
      </c>
      <c r="BR57">
        <v>2.15</v>
      </c>
      <c r="BS57">
        <v>0.46</v>
      </c>
      <c r="BT57">
        <v>0</v>
      </c>
      <c r="BU57">
        <v>0</v>
      </c>
      <c r="BV57">
        <v>0</v>
      </c>
      <c r="BW57">
        <f t="shared" si="2"/>
        <v>62.510000000000005</v>
      </c>
    </row>
    <row r="58" spans="1:75">
      <c r="A58" t="s">
        <v>100</v>
      </c>
      <c r="B58">
        <v>0</v>
      </c>
      <c r="C58">
        <v>27.824999999999999</v>
      </c>
      <c r="D58">
        <v>13.65</v>
      </c>
      <c r="E58">
        <v>0</v>
      </c>
      <c r="F58">
        <v>0</v>
      </c>
      <c r="G58">
        <v>32.58</v>
      </c>
      <c r="H58">
        <v>0</v>
      </c>
      <c r="I58">
        <v>75.075999999999993</v>
      </c>
      <c r="J58">
        <v>12.603999999999999</v>
      </c>
      <c r="K58">
        <v>215.533728</v>
      </c>
      <c r="L58">
        <v>435.435</v>
      </c>
      <c r="M58">
        <v>88</v>
      </c>
      <c r="N58">
        <v>118.125</v>
      </c>
      <c r="O58">
        <v>123.66562500000001</v>
      </c>
      <c r="P58">
        <v>138.375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147.515625</v>
      </c>
      <c r="X58">
        <v>0</v>
      </c>
      <c r="Y58">
        <v>0</v>
      </c>
      <c r="Z58">
        <v>6.5537999999999998</v>
      </c>
      <c r="AA58">
        <v>42.66</v>
      </c>
      <c r="AB58">
        <v>39.510120000000001</v>
      </c>
      <c r="AC58">
        <v>29.062808</v>
      </c>
      <c r="AD58">
        <v>36.591700000000003</v>
      </c>
      <c r="AE58">
        <v>49.436556000000003</v>
      </c>
      <c r="AF58">
        <v>8.8740000000000006</v>
      </c>
      <c r="AG58">
        <v>38.7684</v>
      </c>
      <c r="AH58">
        <v>152.94049999999999</v>
      </c>
      <c r="AI58">
        <v>19.094999999999999</v>
      </c>
      <c r="AJ58">
        <v>0</v>
      </c>
      <c r="AK58">
        <v>51.140700000000002</v>
      </c>
      <c r="AL58">
        <v>83.664000000000001</v>
      </c>
      <c r="AM58">
        <v>5.2786799999999996</v>
      </c>
      <c r="AN58">
        <v>0.68867999999999996</v>
      </c>
      <c r="AO58">
        <v>32.045999999999999</v>
      </c>
      <c r="AP58">
        <v>10.888500000000001</v>
      </c>
      <c r="AQ58">
        <v>0</v>
      </c>
      <c r="AR58">
        <v>31.897383000000001</v>
      </c>
      <c r="AS58">
        <v>0</v>
      </c>
      <c r="AT58">
        <v>11.2476</v>
      </c>
      <c r="AU58">
        <v>0</v>
      </c>
      <c r="AV58">
        <v>0</v>
      </c>
      <c r="AW58">
        <v>36.381</v>
      </c>
      <c r="AX58">
        <v>0</v>
      </c>
      <c r="AY58">
        <v>0</v>
      </c>
      <c r="AZ58">
        <f t="shared" si="0"/>
        <v>62.510000000000005</v>
      </c>
      <c r="BA58">
        <f t="shared" si="1"/>
        <v>2707.7289809999997</v>
      </c>
      <c r="BD58">
        <v>16.05</v>
      </c>
      <c r="BE58">
        <v>3.81</v>
      </c>
      <c r="BF58">
        <v>0.84</v>
      </c>
      <c r="BG58">
        <v>4.09</v>
      </c>
      <c r="BH58">
        <v>5.81</v>
      </c>
      <c r="BI58">
        <v>4.78</v>
      </c>
      <c r="BJ58">
        <v>3.11</v>
      </c>
      <c r="BK58">
        <v>3.45</v>
      </c>
      <c r="BL58">
        <v>2.29</v>
      </c>
      <c r="BM58">
        <v>1.59</v>
      </c>
      <c r="BN58">
        <v>0.53</v>
      </c>
      <c r="BO58">
        <v>9.1300000000000008</v>
      </c>
      <c r="BP58">
        <v>0</v>
      </c>
      <c r="BQ58">
        <v>4.42</v>
      </c>
      <c r="BR58">
        <v>2.15</v>
      </c>
      <c r="BS58">
        <v>0.46</v>
      </c>
      <c r="BT58">
        <v>0</v>
      </c>
      <c r="BU58">
        <v>0</v>
      </c>
      <c r="BV58">
        <v>0</v>
      </c>
      <c r="BW58">
        <f t="shared" si="2"/>
        <v>62.510000000000005</v>
      </c>
    </row>
    <row r="59" spans="1:75">
      <c r="A59" t="s">
        <v>101</v>
      </c>
      <c r="B59">
        <v>0</v>
      </c>
      <c r="C59">
        <v>27.824999999999999</v>
      </c>
      <c r="D59">
        <v>13.65</v>
      </c>
      <c r="E59">
        <v>0</v>
      </c>
      <c r="F59">
        <v>0</v>
      </c>
      <c r="G59">
        <v>32.58</v>
      </c>
      <c r="H59">
        <v>0</v>
      </c>
      <c r="I59">
        <v>75.075999999999993</v>
      </c>
      <c r="J59">
        <v>12.603999999999999</v>
      </c>
      <c r="K59">
        <v>215.533728</v>
      </c>
      <c r="L59">
        <v>435.435</v>
      </c>
      <c r="M59">
        <v>88</v>
      </c>
      <c r="N59">
        <v>118.125</v>
      </c>
      <c r="O59">
        <v>123.66562500000001</v>
      </c>
      <c r="P59">
        <v>138.375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147.515625</v>
      </c>
      <c r="X59">
        <v>0</v>
      </c>
      <c r="Y59">
        <v>0</v>
      </c>
      <c r="Z59">
        <v>6.5537999999999998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49.436556000000003</v>
      </c>
      <c r="AF59">
        <v>8.8740000000000006</v>
      </c>
      <c r="AG59">
        <v>38.7684</v>
      </c>
      <c r="AH59">
        <v>152.94049999999999</v>
      </c>
      <c r="AI59">
        <v>19.094999999999999</v>
      </c>
      <c r="AJ59">
        <v>0</v>
      </c>
      <c r="AK59">
        <v>51.140700000000002</v>
      </c>
      <c r="AL59">
        <v>79.364599999999996</v>
      </c>
      <c r="AM59">
        <v>5.2786799999999996</v>
      </c>
      <c r="AN59">
        <v>0.68867999999999996</v>
      </c>
      <c r="AO59">
        <v>32.045999999999999</v>
      </c>
      <c r="AP59">
        <v>6.4050000000000002</v>
      </c>
      <c r="AQ59">
        <v>0</v>
      </c>
      <c r="AR59">
        <v>31.897383000000001</v>
      </c>
      <c r="AS59">
        <v>0</v>
      </c>
      <c r="AT59">
        <v>11.2476</v>
      </c>
      <c r="AU59">
        <v>0</v>
      </c>
      <c r="AV59">
        <v>0</v>
      </c>
      <c r="AW59">
        <v>36.381</v>
      </c>
      <c r="AX59">
        <v>0</v>
      </c>
      <c r="AY59">
        <v>0</v>
      </c>
      <c r="AZ59">
        <f t="shared" si="0"/>
        <v>62.560000000000009</v>
      </c>
      <c r="BA59">
        <f t="shared" si="1"/>
        <v>2698.9960809999993</v>
      </c>
      <c r="BD59">
        <v>16.05</v>
      </c>
      <c r="BE59">
        <v>3.81</v>
      </c>
      <c r="BF59">
        <v>0.9</v>
      </c>
      <c r="BG59">
        <v>4.09</v>
      </c>
      <c r="BH59">
        <v>5.81</v>
      </c>
      <c r="BI59">
        <v>4.78</v>
      </c>
      <c r="BJ59">
        <v>3.11</v>
      </c>
      <c r="BK59">
        <v>3.45</v>
      </c>
      <c r="BL59">
        <v>2.29</v>
      </c>
      <c r="BM59">
        <v>1.59</v>
      </c>
      <c r="BN59">
        <v>0.53</v>
      </c>
      <c r="BO59">
        <v>9.1300000000000008</v>
      </c>
      <c r="BP59">
        <v>0</v>
      </c>
      <c r="BQ59">
        <v>4.42</v>
      </c>
      <c r="BR59">
        <v>2.15</v>
      </c>
      <c r="BS59">
        <v>0.45</v>
      </c>
      <c r="BT59">
        <v>0</v>
      </c>
      <c r="BU59">
        <v>0</v>
      </c>
      <c r="BV59">
        <v>0</v>
      </c>
      <c r="BW59">
        <f t="shared" si="2"/>
        <v>62.560000000000009</v>
      </c>
    </row>
    <row r="60" spans="1:75">
      <c r="A60" t="s">
        <v>102</v>
      </c>
      <c r="B60">
        <v>0</v>
      </c>
      <c r="C60">
        <v>27.824999999999999</v>
      </c>
      <c r="D60">
        <v>13.65</v>
      </c>
      <c r="E60">
        <v>0</v>
      </c>
      <c r="F60">
        <v>0</v>
      </c>
      <c r="G60">
        <v>32.58</v>
      </c>
      <c r="H60">
        <v>0</v>
      </c>
      <c r="I60">
        <v>75.075999999999993</v>
      </c>
      <c r="J60">
        <v>12.603999999999999</v>
      </c>
      <c r="K60">
        <v>215.533728</v>
      </c>
      <c r="L60">
        <v>435.435</v>
      </c>
      <c r="M60">
        <v>88</v>
      </c>
      <c r="N60">
        <v>118.125</v>
      </c>
      <c r="O60">
        <v>123.66562500000001</v>
      </c>
      <c r="P60">
        <v>138.375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147.515625</v>
      </c>
      <c r="X60">
        <v>0</v>
      </c>
      <c r="Y60">
        <v>0</v>
      </c>
      <c r="Z60">
        <v>6.5537999999999998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49.436556000000003</v>
      </c>
      <c r="AF60">
        <v>8.8740000000000006</v>
      </c>
      <c r="AG60">
        <v>38.7684</v>
      </c>
      <c r="AH60">
        <v>152.94049999999999</v>
      </c>
      <c r="AI60">
        <v>19.094999999999999</v>
      </c>
      <c r="AJ60">
        <v>0</v>
      </c>
      <c r="AK60">
        <v>51.140700000000002</v>
      </c>
      <c r="AL60">
        <v>79.364599999999996</v>
      </c>
      <c r="AM60">
        <v>5.2786799999999996</v>
      </c>
      <c r="AN60">
        <v>0.68867999999999996</v>
      </c>
      <c r="AO60">
        <v>32.045999999999999</v>
      </c>
      <c r="AP60">
        <v>5.1239999999999997</v>
      </c>
      <c r="AQ60">
        <v>0</v>
      </c>
      <c r="AR60">
        <v>31.897383000000001</v>
      </c>
      <c r="AS60">
        <v>0</v>
      </c>
      <c r="AT60">
        <v>11.2476</v>
      </c>
      <c r="AU60">
        <v>0</v>
      </c>
      <c r="AV60">
        <v>0</v>
      </c>
      <c r="AW60">
        <v>36.381</v>
      </c>
      <c r="AX60">
        <v>0</v>
      </c>
      <c r="AY60">
        <v>0</v>
      </c>
      <c r="AZ60">
        <f t="shared" si="0"/>
        <v>62.670000000000009</v>
      </c>
      <c r="BA60">
        <f t="shared" si="1"/>
        <v>2697.825080999999</v>
      </c>
      <c r="BD60">
        <v>16.05</v>
      </c>
      <c r="BE60">
        <v>3.81</v>
      </c>
      <c r="BF60">
        <v>1.01</v>
      </c>
      <c r="BG60">
        <v>4.09</v>
      </c>
      <c r="BH60">
        <v>5.81</v>
      </c>
      <c r="BI60">
        <v>4.78</v>
      </c>
      <c r="BJ60">
        <v>3.11</v>
      </c>
      <c r="BK60">
        <v>3.45</v>
      </c>
      <c r="BL60">
        <v>2.29</v>
      </c>
      <c r="BM60">
        <v>1.59</v>
      </c>
      <c r="BN60">
        <v>0.53</v>
      </c>
      <c r="BO60">
        <v>9.1300000000000008</v>
      </c>
      <c r="BP60">
        <v>0</v>
      </c>
      <c r="BQ60">
        <v>4.42</v>
      </c>
      <c r="BR60">
        <v>2.15</v>
      </c>
      <c r="BS60">
        <v>0.45</v>
      </c>
      <c r="BT60">
        <v>0</v>
      </c>
      <c r="BU60">
        <v>0</v>
      </c>
      <c r="BV60">
        <v>0</v>
      </c>
      <c r="BW60">
        <f t="shared" si="2"/>
        <v>62.670000000000009</v>
      </c>
    </row>
    <row r="61" spans="1:75">
      <c r="A61" t="s">
        <v>103</v>
      </c>
      <c r="B61">
        <v>0</v>
      </c>
      <c r="C61">
        <v>27.824999999999999</v>
      </c>
      <c r="D61">
        <v>13.65</v>
      </c>
      <c r="E61">
        <v>0</v>
      </c>
      <c r="F61">
        <v>0</v>
      </c>
      <c r="G61">
        <v>32.58</v>
      </c>
      <c r="H61">
        <v>0</v>
      </c>
      <c r="I61">
        <v>75.075999999999993</v>
      </c>
      <c r="J61">
        <v>12.603999999999999</v>
      </c>
      <c r="K61">
        <v>215.533728</v>
      </c>
      <c r="L61">
        <v>435.435</v>
      </c>
      <c r="M61">
        <v>88</v>
      </c>
      <c r="N61">
        <v>118.125</v>
      </c>
      <c r="O61">
        <v>123.66562500000001</v>
      </c>
      <c r="P61">
        <v>138.375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147.515625</v>
      </c>
      <c r="X61">
        <v>0</v>
      </c>
      <c r="Y61">
        <v>0</v>
      </c>
      <c r="Z61">
        <v>6.5537999999999998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48.112499999999997</v>
      </c>
      <c r="AF61">
        <v>8.8740000000000006</v>
      </c>
      <c r="AG61">
        <v>38.7684</v>
      </c>
      <c r="AH61">
        <v>152.94049999999999</v>
      </c>
      <c r="AI61">
        <v>15.276</v>
      </c>
      <c r="AJ61">
        <v>0</v>
      </c>
      <c r="AK61">
        <v>51.140700000000002</v>
      </c>
      <c r="AL61">
        <v>79.364599999999996</v>
      </c>
      <c r="AM61">
        <v>5.2786799999999996</v>
      </c>
      <c r="AN61">
        <v>0.68867999999999996</v>
      </c>
      <c r="AO61">
        <v>32.045999999999999</v>
      </c>
      <c r="AP61">
        <v>5.1239999999999997</v>
      </c>
      <c r="AQ61">
        <v>0</v>
      </c>
      <c r="AR61">
        <v>31.897383000000001</v>
      </c>
      <c r="AS61">
        <v>0</v>
      </c>
      <c r="AT61">
        <v>11.2476</v>
      </c>
      <c r="AU61">
        <v>0</v>
      </c>
      <c r="AV61">
        <v>0</v>
      </c>
      <c r="AW61">
        <v>36.381</v>
      </c>
      <c r="AX61">
        <v>0</v>
      </c>
      <c r="AY61">
        <v>0</v>
      </c>
      <c r="AZ61">
        <f t="shared" si="0"/>
        <v>62.670000000000009</v>
      </c>
      <c r="BA61">
        <f t="shared" si="1"/>
        <v>2692.6820249999992</v>
      </c>
      <c r="BD61">
        <v>16.05</v>
      </c>
      <c r="BE61">
        <v>3.81</v>
      </c>
      <c r="BF61">
        <v>1.01</v>
      </c>
      <c r="BG61">
        <v>4.09</v>
      </c>
      <c r="BH61">
        <v>5.81</v>
      </c>
      <c r="BI61">
        <v>4.78</v>
      </c>
      <c r="BJ61">
        <v>3.11</v>
      </c>
      <c r="BK61">
        <v>3.45</v>
      </c>
      <c r="BL61">
        <v>2.29</v>
      </c>
      <c r="BM61">
        <v>1.59</v>
      </c>
      <c r="BN61">
        <v>0.53</v>
      </c>
      <c r="BO61">
        <v>9.1300000000000008</v>
      </c>
      <c r="BP61">
        <v>0</v>
      </c>
      <c r="BQ61">
        <v>4.42</v>
      </c>
      <c r="BR61">
        <v>2.15</v>
      </c>
      <c r="BS61">
        <v>0.45</v>
      </c>
      <c r="BT61">
        <v>0</v>
      </c>
      <c r="BU61">
        <v>0</v>
      </c>
      <c r="BV61">
        <v>0</v>
      </c>
      <c r="BW61">
        <f t="shared" si="2"/>
        <v>62.670000000000009</v>
      </c>
    </row>
    <row r="62" spans="1:75">
      <c r="A62" t="s">
        <v>104</v>
      </c>
      <c r="B62">
        <v>0</v>
      </c>
      <c r="C62">
        <v>27.824999999999999</v>
      </c>
      <c r="D62">
        <v>13.65</v>
      </c>
      <c r="E62">
        <v>0</v>
      </c>
      <c r="F62">
        <v>0</v>
      </c>
      <c r="G62">
        <v>32.58</v>
      </c>
      <c r="H62">
        <v>0</v>
      </c>
      <c r="I62">
        <v>75.075999999999993</v>
      </c>
      <c r="J62">
        <v>12.603999999999999</v>
      </c>
      <c r="K62">
        <v>215.533728</v>
      </c>
      <c r="L62">
        <v>435.435</v>
      </c>
      <c r="M62">
        <v>88</v>
      </c>
      <c r="N62">
        <v>118.125</v>
      </c>
      <c r="O62">
        <v>123.66562500000001</v>
      </c>
      <c r="P62">
        <v>138.375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147.515625</v>
      </c>
      <c r="X62">
        <v>0</v>
      </c>
      <c r="Y62">
        <v>0</v>
      </c>
      <c r="Z62">
        <v>6.5537999999999998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48.112499999999997</v>
      </c>
      <c r="AF62">
        <v>8.8740000000000006</v>
      </c>
      <c r="AG62">
        <v>38.7684</v>
      </c>
      <c r="AH62">
        <v>152.94049999999999</v>
      </c>
      <c r="AI62">
        <v>15.276</v>
      </c>
      <c r="AJ62">
        <v>0</v>
      </c>
      <c r="AK62">
        <v>51.140700000000002</v>
      </c>
      <c r="AL62">
        <v>79.364599999999996</v>
      </c>
      <c r="AM62">
        <v>5.2786799999999996</v>
      </c>
      <c r="AN62">
        <v>0.68867999999999996</v>
      </c>
      <c r="AO62">
        <v>32.045999999999999</v>
      </c>
      <c r="AP62">
        <v>5.7645</v>
      </c>
      <c r="AQ62">
        <v>0</v>
      </c>
      <c r="AR62">
        <v>31.897383000000001</v>
      </c>
      <c r="AS62">
        <v>0</v>
      </c>
      <c r="AT62">
        <v>11.2476</v>
      </c>
      <c r="AU62">
        <v>0</v>
      </c>
      <c r="AV62">
        <v>0</v>
      </c>
      <c r="AW62">
        <v>36.381</v>
      </c>
      <c r="AX62">
        <v>0</v>
      </c>
      <c r="AY62">
        <v>0</v>
      </c>
      <c r="AZ62">
        <f t="shared" si="0"/>
        <v>62.620000000000012</v>
      </c>
      <c r="BA62">
        <f t="shared" si="1"/>
        <v>2693.2725249999994</v>
      </c>
      <c r="BD62">
        <v>16.05</v>
      </c>
      <c r="BE62">
        <v>3.81</v>
      </c>
      <c r="BF62">
        <v>1.07</v>
      </c>
      <c r="BG62">
        <v>4.09</v>
      </c>
      <c r="BH62">
        <v>5.81</v>
      </c>
      <c r="BI62">
        <v>4.78</v>
      </c>
      <c r="BJ62">
        <v>3.11</v>
      </c>
      <c r="BK62">
        <v>3.39</v>
      </c>
      <c r="BL62">
        <v>2.2400000000000002</v>
      </c>
      <c r="BM62">
        <v>1.59</v>
      </c>
      <c r="BN62">
        <v>0.53</v>
      </c>
      <c r="BO62">
        <v>9.1300000000000008</v>
      </c>
      <c r="BP62">
        <v>0</v>
      </c>
      <c r="BQ62">
        <v>4.42</v>
      </c>
      <c r="BR62">
        <v>2.15</v>
      </c>
      <c r="BS62">
        <v>0.45</v>
      </c>
      <c r="BT62">
        <v>0</v>
      </c>
      <c r="BU62">
        <v>0</v>
      </c>
      <c r="BV62">
        <v>0</v>
      </c>
      <c r="BW62">
        <f t="shared" si="2"/>
        <v>62.620000000000012</v>
      </c>
    </row>
    <row r="63" spans="1:75">
      <c r="A63" t="s">
        <v>105</v>
      </c>
      <c r="B63">
        <v>0</v>
      </c>
      <c r="C63">
        <v>27.824999999999999</v>
      </c>
      <c r="D63">
        <v>13.65</v>
      </c>
      <c r="E63">
        <v>0</v>
      </c>
      <c r="F63">
        <v>0</v>
      </c>
      <c r="G63">
        <v>32.58</v>
      </c>
      <c r="H63">
        <v>0</v>
      </c>
      <c r="I63">
        <v>75.075999999999993</v>
      </c>
      <c r="J63">
        <v>12.603999999999999</v>
      </c>
      <c r="K63">
        <v>215.533728</v>
      </c>
      <c r="L63">
        <v>435.435</v>
      </c>
      <c r="M63">
        <v>88</v>
      </c>
      <c r="N63">
        <v>118.125</v>
      </c>
      <c r="O63">
        <v>123.66562500000001</v>
      </c>
      <c r="P63">
        <v>138.375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147.515625</v>
      </c>
      <c r="X63">
        <v>0</v>
      </c>
      <c r="Y63">
        <v>0</v>
      </c>
      <c r="Z63">
        <v>6.5537999999999998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48.112499999999997</v>
      </c>
      <c r="AF63">
        <v>8.8740000000000006</v>
      </c>
      <c r="AG63">
        <v>38.7684</v>
      </c>
      <c r="AH63">
        <v>152.94049999999999</v>
      </c>
      <c r="AI63">
        <v>15.276</v>
      </c>
      <c r="AJ63">
        <v>0</v>
      </c>
      <c r="AK63">
        <v>51.140700000000002</v>
      </c>
      <c r="AL63">
        <v>79.364599999999996</v>
      </c>
      <c r="AM63">
        <v>5.2786799999999996</v>
      </c>
      <c r="AN63">
        <v>0.68867999999999996</v>
      </c>
      <c r="AO63">
        <v>32.045999999999999</v>
      </c>
      <c r="AP63">
        <v>11.529</v>
      </c>
      <c r="AQ63">
        <v>0</v>
      </c>
      <c r="AR63">
        <v>31.897383000000001</v>
      </c>
      <c r="AS63">
        <v>0</v>
      </c>
      <c r="AT63">
        <v>11.2476</v>
      </c>
      <c r="AU63">
        <v>0</v>
      </c>
      <c r="AV63">
        <v>0</v>
      </c>
      <c r="AW63">
        <v>36.381</v>
      </c>
      <c r="AX63">
        <v>0</v>
      </c>
      <c r="AY63">
        <v>0</v>
      </c>
      <c r="AZ63">
        <f t="shared" si="0"/>
        <v>62.620000000000012</v>
      </c>
      <c r="BA63">
        <f t="shared" si="1"/>
        <v>2699.0370249999992</v>
      </c>
      <c r="BD63">
        <v>16.05</v>
      </c>
      <c r="BE63">
        <v>3.81</v>
      </c>
      <c r="BF63">
        <v>1.07</v>
      </c>
      <c r="BG63">
        <v>4.09</v>
      </c>
      <c r="BH63">
        <v>5.81</v>
      </c>
      <c r="BI63">
        <v>4.78</v>
      </c>
      <c r="BJ63">
        <v>3.11</v>
      </c>
      <c r="BK63">
        <v>3.39</v>
      </c>
      <c r="BL63">
        <v>2.2400000000000002</v>
      </c>
      <c r="BM63">
        <v>1.59</v>
      </c>
      <c r="BN63">
        <v>0.53</v>
      </c>
      <c r="BO63">
        <v>9.1300000000000008</v>
      </c>
      <c r="BP63">
        <v>0</v>
      </c>
      <c r="BQ63">
        <v>4.42</v>
      </c>
      <c r="BR63">
        <v>2.15</v>
      </c>
      <c r="BS63">
        <v>0.45</v>
      </c>
      <c r="BT63">
        <v>0</v>
      </c>
      <c r="BU63">
        <v>0</v>
      </c>
      <c r="BV63">
        <v>0</v>
      </c>
      <c r="BW63">
        <f t="shared" si="2"/>
        <v>62.620000000000012</v>
      </c>
    </row>
    <row r="64" spans="1:75">
      <c r="A64" t="s">
        <v>106</v>
      </c>
      <c r="B64">
        <v>0</v>
      </c>
      <c r="C64">
        <v>27.824999999999999</v>
      </c>
      <c r="D64">
        <v>13.65</v>
      </c>
      <c r="E64">
        <v>0</v>
      </c>
      <c r="F64">
        <v>0</v>
      </c>
      <c r="G64">
        <v>32.58</v>
      </c>
      <c r="H64">
        <v>0</v>
      </c>
      <c r="I64">
        <v>75.075999999999993</v>
      </c>
      <c r="J64">
        <v>12.603999999999999</v>
      </c>
      <c r="K64">
        <v>215.533728</v>
      </c>
      <c r="L64">
        <v>435.435</v>
      </c>
      <c r="M64">
        <v>88</v>
      </c>
      <c r="N64">
        <v>118.125</v>
      </c>
      <c r="O64">
        <v>123.66562500000001</v>
      </c>
      <c r="P64">
        <v>138.375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147.515625</v>
      </c>
      <c r="X64">
        <v>0</v>
      </c>
      <c r="Y64">
        <v>0</v>
      </c>
      <c r="Z64">
        <v>6.5537999999999998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48.112499999999997</v>
      </c>
      <c r="AF64">
        <v>8.8740000000000006</v>
      </c>
      <c r="AG64">
        <v>38.7684</v>
      </c>
      <c r="AH64">
        <v>152.94049999999999</v>
      </c>
      <c r="AI64">
        <v>15.276</v>
      </c>
      <c r="AJ64">
        <v>0</v>
      </c>
      <c r="AK64">
        <v>51.140700000000002</v>
      </c>
      <c r="AL64">
        <v>79.364599999999996</v>
      </c>
      <c r="AM64">
        <v>5.2786799999999996</v>
      </c>
      <c r="AN64">
        <v>0.68867999999999996</v>
      </c>
      <c r="AO64">
        <v>32.045999999999999</v>
      </c>
      <c r="AP64">
        <v>11.529</v>
      </c>
      <c r="AQ64">
        <v>0</v>
      </c>
      <c r="AR64">
        <v>31.897383000000001</v>
      </c>
      <c r="AS64">
        <v>0</v>
      </c>
      <c r="AT64">
        <v>11.2476</v>
      </c>
      <c r="AU64">
        <v>0</v>
      </c>
      <c r="AV64">
        <v>0</v>
      </c>
      <c r="AW64">
        <v>36.381</v>
      </c>
      <c r="AX64">
        <v>0</v>
      </c>
      <c r="AY64">
        <v>0</v>
      </c>
      <c r="AZ64">
        <f t="shared" si="0"/>
        <v>62.620000000000012</v>
      </c>
      <c r="BA64">
        <f t="shared" si="1"/>
        <v>2699.0370249999992</v>
      </c>
      <c r="BD64">
        <v>16.05</v>
      </c>
      <c r="BE64">
        <v>3.81</v>
      </c>
      <c r="BF64">
        <v>1.07</v>
      </c>
      <c r="BG64">
        <v>4.09</v>
      </c>
      <c r="BH64">
        <v>5.81</v>
      </c>
      <c r="BI64">
        <v>4.78</v>
      </c>
      <c r="BJ64">
        <v>3.11</v>
      </c>
      <c r="BK64">
        <v>3.39</v>
      </c>
      <c r="BL64">
        <v>2.2400000000000002</v>
      </c>
      <c r="BM64">
        <v>1.59</v>
      </c>
      <c r="BN64">
        <v>0.53</v>
      </c>
      <c r="BO64">
        <v>9.1300000000000008</v>
      </c>
      <c r="BP64">
        <v>0</v>
      </c>
      <c r="BQ64">
        <v>4.42</v>
      </c>
      <c r="BR64">
        <v>2.15</v>
      </c>
      <c r="BS64">
        <v>0.45</v>
      </c>
      <c r="BT64">
        <v>0</v>
      </c>
      <c r="BU64">
        <v>0</v>
      </c>
      <c r="BV64">
        <v>0</v>
      </c>
      <c r="BW64">
        <f t="shared" si="2"/>
        <v>62.620000000000012</v>
      </c>
    </row>
    <row r="65" spans="1:75">
      <c r="A65" t="s">
        <v>107</v>
      </c>
      <c r="B65">
        <v>0</v>
      </c>
      <c r="C65">
        <v>27.824999999999999</v>
      </c>
      <c r="D65">
        <v>13.65</v>
      </c>
      <c r="E65">
        <v>0</v>
      </c>
      <c r="F65">
        <v>0</v>
      </c>
      <c r="G65">
        <v>32.58</v>
      </c>
      <c r="H65">
        <v>0</v>
      </c>
      <c r="I65">
        <v>75.075999999999993</v>
      </c>
      <c r="J65">
        <v>12.603999999999999</v>
      </c>
      <c r="K65">
        <v>215.533728</v>
      </c>
      <c r="L65">
        <v>435.435</v>
      </c>
      <c r="M65">
        <v>88</v>
      </c>
      <c r="N65">
        <v>118.125</v>
      </c>
      <c r="O65">
        <v>123.66562500000001</v>
      </c>
      <c r="P65">
        <v>138.375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147.515625</v>
      </c>
      <c r="X65">
        <v>0</v>
      </c>
      <c r="Y65">
        <v>0</v>
      </c>
      <c r="Z65">
        <v>6.5537999999999998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48.112499999999997</v>
      </c>
      <c r="AF65">
        <v>8.8740000000000006</v>
      </c>
      <c r="AG65">
        <v>38.7684</v>
      </c>
      <c r="AH65">
        <v>152.94049999999999</v>
      </c>
      <c r="AI65">
        <v>15.276</v>
      </c>
      <c r="AJ65">
        <v>0</v>
      </c>
      <c r="AK65">
        <v>51.140700000000002</v>
      </c>
      <c r="AL65">
        <v>79.364599999999996</v>
      </c>
      <c r="AM65">
        <v>5.2786799999999996</v>
      </c>
      <c r="AN65">
        <v>0.68867999999999996</v>
      </c>
      <c r="AO65">
        <v>32.045999999999999</v>
      </c>
      <c r="AP65">
        <v>11.529</v>
      </c>
      <c r="AQ65">
        <v>0</v>
      </c>
      <c r="AR65">
        <v>31.897383000000001</v>
      </c>
      <c r="AS65">
        <v>0</v>
      </c>
      <c r="AT65">
        <v>11.2476</v>
      </c>
      <c r="AU65">
        <v>0</v>
      </c>
      <c r="AV65">
        <v>0</v>
      </c>
      <c r="AW65">
        <v>36.381</v>
      </c>
      <c r="AX65">
        <v>0</v>
      </c>
      <c r="AY65">
        <v>0</v>
      </c>
      <c r="AZ65">
        <f t="shared" si="0"/>
        <v>62.620000000000012</v>
      </c>
      <c r="BA65">
        <f t="shared" si="1"/>
        <v>2699.0370249999992</v>
      </c>
      <c r="BD65">
        <v>16.05</v>
      </c>
      <c r="BE65">
        <v>3.81</v>
      </c>
      <c r="BF65">
        <v>1.07</v>
      </c>
      <c r="BG65">
        <v>4.09</v>
      </c>
      <c r="BH65">
        <v>5.81</v>
      </c>
      <c r="BI65">
        <v>4.78</v>
      </c>
      <c r="BJ65">
        <v>3.11</v>
      </c>
      <c r="BK65">
        <v>3.39</v>
      </c>
      <c r="BL65">
        <v>2.2400000000000002</v>
      </c>
      <c r="BM65">
        <v>1.59</v>
      </c>
      <c r="BN65">
        <v>0.53</v>
      </c>
      <c r="BO65">
        <v>9.1300000000000008</v>
      </c>
      <c r="BP65">
        <v>0</v>
      </c>
      <c r="BQ65">
        <v>4.42</v>
      </c>
      <c r="BR65">
        <v>2.15</v>
      </c>
      <c r="BS65">
        <v>0.45</v>
      </c>
      <c r="BT65">
        <v>0</v>
      </c>
      <c r="BU65">
        <v>0</v>
      </c>
      <c r="BV65">
        <v>0</v>
      </c>
      <c r="BW65">
        <f t="shared" si="2"/>
        <v>62.620000000000012</v>
      </c>
    </row>
    <row r="66" spans="1:75">
      <c r="A66" t="s">
        <v>108</v>
      </c>
      <c r="B66">
        <v>0</v>
      </c>
      <c r="C66">
        <v>27.824999999999999</v>
      </c>
      <c r="D66">
        <v>13.65</v>
      </c>
      <c r="E66">
        <v>0</v>
      </c>
      <c r="F66">
        <v>0</v>
      </c>
      <c r="G66">
        <v>32.58</v>
      </c>
      <c r="H66">
        <v>0</v>
      </c>
      <c r="I66">
        <v>75.075999999999993</v>
      </c>
      <c r="J66">
        <v>12.603999999999999</v>
      </c>
      <c r="K66">
        <v>215.533728</v>
      </c>
      <c r="L66">
        <v>435.435</v>
      </c>
      <c r="M66">
        <v>88</v>
      </c>
      <c r="N66">
        <v>118.125</v>
      </c>
      <c r="O66">
        <v>123.66562500000001</v>
      </c>
      <c r="P66">
        <v>138.375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147.515625</v>
      </c>
      <c r="X66">
        <v>0</v>
      </c>
      <c r="Y66">
        <v>0</v>
      </c>
      <c r="Z66">
        <v>6.5537999999999998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48.112499999999997</v>
      </c>
      <c r="AF66">
        <v>8.8740000000000006</v>
      </c>
      <c r="AG66">
        <v>38.7684</v>
      </c>
      <c r="AH66">
        <v>152.94049999999999</v>
      </c>
      <c r="AI66">
        <v>15.276</v>
      </c>
      <c r="AJ66">
        <v>0</v>
      </c>
      <c r="AK66">
        <v>51.140700000000002</v>
      </c>
      <c r="AL66">
        <v>79.364599999999996</v>
      </c>
      <c r="AM66">
        <v>5.2786799999999996</v>
      </c>
      <c r="AN66">
        <v>0.68867999999999996</v>
      </c>
      <c r="AO66">
        <v>32.045999999999999</v>
      </c>
      <c r="AP66">
        <v>11.529</v>
      </c>
      <c r="AQ66">
        <v>0</v>
      </c>
      <c r="AR66">
        <v>31.897383000000001</v>
      </c>
      <c r="AS66">
        <v>0</v>
      </c>
      <c r="AT66">
        <v>11.2476</v>
      </c>
      <c r="AU66">
        <v>0</v>
      </c>
      <c r="AV66">
        <v>0</v>
      </c>
      <c r="AW66">
        <v>36.381</v>
      </c>
      <c r="AX66">
        <v>0</v>
      </c>
      <c r="AY66">
        <v>0</v>
      </c>
      <c r="AZ66">
        <f t="shared" si="0"/>
        <v>62.620000000000012</v>
      </c>
      <c r="BA66">
        <f t="shared" si="1"/>
        <v>2699.0370249999992</v>
      </c>
      <c r="BD66">
        <v>16.05</v>
      </c>
      <c r="BE66">
        <v>3.81</v>
      </c>
      <c r="BF66">
        <v>1.07</v>
      </c>
      <c r="BG66">
        <v>4.09</v>
      </c>
      <c r="BH66">
        <v>5.81</v>
      </c>
      <c r="BI66">
        <v>4.78</v>
      </c>
      <c r="BJ66">
        <v>3.11</v>
      </c>
      <c r="BK66">
        <v>3.39</v>
      </c>
      <c r="BL66">
        <v>2.2400000000000002</v>
      </c>
      <c r="BM66">
        <v>1.59</v>
      </c>
      <c r="BN66">
        <v>0.53</v>
      </c>
      <c r="BO66">
        <v>9.1300000000000008</v>
      </c>
      <c r="BP66">
        <v>0</v>
      </c>
      <c r="BQ66">
        <v>4.42</v>
      </c>
      <c r="BR66">
        <v>2.15</v>
      </c>
      <c r="BS66">
        <v>0.45</v>
      </c>
      <c r="BT66">
        <v>0</v>
      </c>
      <c r="BU66">
        <v>0</v>
      </c>
      <c r="BV66">
        <v>0</v>
      </c>
      <c r="BW66">
        <f t="shared" si="2"/>
        <v>62.620000000000012</v>
      </c>
    </row>
    <row r="67" spans="1:75">
      <c r="A67" t="s">
        <v>109</v>
      </c>
      <c r="B67">
        <v>0</v>
      </c>
      <c r="C67">
        <v>27.824999999999999</v>
      </c>
      <c r="D67">
        <v>13.65</v>
      </c>
      <c r="E67">
        <v>0</v>
      </c>
      <c r="F67">
        <v>0</v>
      </c>
      <c r="G67">
        <v>32.58</v>
      </c>
      <c r="H67">
        <v>0</v>
      </c>
      <c r="I67">
        <v>75.075999999999993</v>
      </c>
      <c r="J67">
        <v>12.603999999999999</v>
      </c>
      <c r="K67">
        <v>215.533728</v>
      </c>
      <c r="L67">
        <v>435.435</v>
      </c>
      <c r="M67">
        <v>88</v>
      </c>
      <c r="N67">
        <v>118.125</v>
      </c>
      <c r="O67">
        <v>123.66562500000001</v>
      </c>
      <c r="P67">
        <v>138.375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147.515625</v>
      </c>
      <c r="X67">
        <v>0</v>
      </c>
      <c r="Y67">
        <v>0</v>
      </c>
      <c r="Z67">
        <v>1.1000000000000001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48.112499999999997</v>
      </c>
      <c r="AF67">
        <v>17.748000000000001</v>
      </c>
      <c r="AG67">
        <v>38.7684</v>
      </c>
      <c r="AH67">
        <v>152.94049999999999</v>
      </c>
      <c r="AI67">
        <v>15.276</v>
      </c>
      <c r="AJ67">
        <v>0</v>
      </c>
      <c r="AK67">
        <v>51.140700000000002</v>
      </c>
      <c r="AL67">
        <v>79.364599999999996</v>
      </c>
      <c r="AM67">
        <v>5.2786799999999996</v>
      </c>
      <c r="AN67">
        <v>0.68867999999999996</v>
      </c>
      <c r="AO67">
        <v>32.045999999999999</v>
      </c>
      <c r="AP67">
        <v>10.247999999999999</v>
      </c>
      <c r="AQ67">
        <v>0</v>
      </c>
      <c r="AR67">
        <v>31.897383000000001</v>
      </c>
      <c r="AS67">
        <v>0</v>
      </c>
      <c r="AT67">
        <v>11.2476</v>
      </c>
      <c r="AU67">
        <v>0</v>
      </c>
      <c r="AV67">
        <v>0</v>
      </c>
      <c r="AW67">
        <v>36.381</v>
      </c>
      <c r="AX67">
        <v>0</v>
      </c>
      <c r="AY67">
        <v>0</v>
      </c>
      <c r="AZ67">
        <f t="shared" si="0"/>
        <v>62.620000000000012</v>
      </c>
      <c r="BA67">
        <f t="shared" si="1"/>
        <v>2701.1762249999997</v>
      </c>
      <c r="BD67">
        <v>16.05</v>
      </c>
      <c r="BE67">
        <v>3.81</v>
      </c>
      <c r="BF67">
        <v>1.07</v>
      </c>
      <c r="BG67">
        <v>4.09</v>
      </c>
      <c r="BH67">
        <v>5.81</v>
      </c>
      <c r="BI67">
        <v>4.78</v>
      </c>
      <c r="BJ67">
        <v>3.11</v>
      </c>
      <c r="BK67">
        <v>3.39</v>
      </c>
      <c r="BL67">
        <v>2.2400000000000002</v>
      </c>
      <c r="BM67">
        <v>1.59</v>
      </c>
      <c r="BN67">
        <v>0.53</v>
      </c>
      <c r="BO67">
        <v>9.1300000000000008</v>
      </c>
      <c r="BP67">
        <v>0</v>
      </c>
      <c r="BQ67">
        <v>4.42</v>
      </c>
      <c r="BR67">
        <v>2.15</v>
      </c>
      <c r="BS67">
        <v>0.45</v>
      </c>
      <c r="BT67">
        <v>0</v>
      </c>
      <c r="BU67">
        <v>0</v>
      </c>
      <c r="BV67">
        <v>0</v>
      </c>
      <c r="BW67">
        <f t="shared" si="2"/>
        <v>62.620000000000012</v>
      </c>
    </row>
    <row r="68" spans="1:75">
      <c r="A68" t="s">
        <v>110</v>
      </c>
      <c r="B68">
        <v>0</v>
      </c>
      <c r="C68">
        <v>27.824999999999999</v>
      </c>
      <c r="D68">
        <v>13.65</v>
      </c>
      <c r="E68">
        <v>0</v>
      </c>
      <c r="F68">
        <v>0</v>
      </c>
      <c r="G68">
        <v>32.58</v>
      </c>
      <c r="H68">
        <v>0</v>
      </c>
      <c r="I68">
        <v>75.075999999999993</v>
      </c>
      <c r="J68">
        <v>12.603999999999999</v>
      </c>
      <c r="K68">
        <v>215.533728</v>
      </c>
      <c r="L68">
        <v>435.435</v>
      </c>
      <c r="M68">
        <v>88</v>
      </c>
      <c r="N68">
        <v>118.125</v>
      </c>
      <c r="O68">
        <v>123.66562500000001</v>
      </c>
      <c r="P68">
        <v>138.375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147.515625</v>
      </c>
      <c r="X68">
        <v>0</v>
      </c>
      <c r="Y68">
        <v>0</v>
      </c>
      <c r="Z68">
        <v>1.1000000000000001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48.112499999999997</v>
      </c>
      <c r="AF68">
        <v>17.748000000000001</v>
      </c>
      <c r="AG68">
        <v>38.7684</v>
      </c>
      <c r="AH68">
        <v>152.94049999999999</v>
      </c>
      <c r="AI68">
        <v>15.276</v>
      </c>
      <c r="AJ68">
        <v>0</v>
      </c>
      <c r="AK68">
        <v>51.140700000000002</v>
      </c>
      <c r="AL68">
        <v>79.364599999999996</v>
      </c>
      <c r="AM68">
        <v>5.2786799999999996</v>
      </c>
      <c r="AN68">
        <v>0.68867999999999996</v>
      </c>
      <c r="AO68">
        <v>32.045999999999999</v>
      </c>
      <c r="AP68">
        <v>10.247999999999999</v>
      </c>
      <c r="AQ68">
        <v>0</v>
      </c>
      <c r="AR68">
        <v>31.897383000000001</v>
      </c>
      <c r="AS68">
        <v>0</v>
      </c>
      <c r="AT68">
        <v>11.2476</v>
      </c>
      <c r="AU68">
        <v>0</v>
      </c>
      <c r="AV68">
        <v>0</v>
      </c>
      <c r="AW68">
        <v>36.381</v>
      </c>
      <c r="AX68">
        <v>0</v>
      </c>
      <c r="AY68">
        <v>0</v>
      </c>
      <c r="AZ68">
        <f t="shared" ref="AZ68:AZ98" si="3">BW68</f>
        <v>62.620000000000012</v>
      </c>
      <c r="BA68">
        <f t="shared" ref="BA68:BA98" si="4">SUM(B68:AZ68)</f>
        <v>2701.1762249999997</v>
      </c>
      <c r="BD68">
        <v>16.05</v>
      </c>
      <c r="BE68">
        <v>3.81</v>
      </c>
      <c r="BF68">
        <v>1.07</v>
      </c>
      <c r="BG68">
        <v>4.09</v>
      </c>
      <c r="BH68">
        <v>5.81</v>
      </c>
      <c r="BI68">
        <v>4.78</v>
      </c>
      <c r="BJ68">
        <v>3.11</v>
      </c>
      <c r="BK68">
        <v>3.39</v>
      </c>
      <c r="BL68">
        <v>2.2400000000000002</v>
      </c>
      <c r="BM68">
        <v>1.59</v>
      </c>
      <c r="BN68">
        <v>0.53</v>
      </c>
      <c r="BO68">
        <v>9.1300000000000008</v>
      </c>
      <c r="BP68">
        <v>0</v>
      </c>
      <c r="BQ68">
        <v>4.42</v>
      </c>
      <c r="BR68">
        <v>2.15</v>
      </c>
      <c r="BS68">
        <v>0.45</v>
      </c>
      <c r="BT68">
        <v>0</v>
      </c>
      <c r="BU68">
        <v>0</v>
      </c>
      <c r="BV68">
        <v>0</v>
      </c>
      <c r="BW68">
        <f t="shared" ref="BW68:BW98" si="5">SUM(BD68:BV68)</f>
        <v>62.620000000000012</v>
      </c>
    </row>
    <row r="69" spans="1:75">
      <c r="A69" t="s">
        <v>111</v>
      </c>
      <c r="B69">
        <v>0</v>
      </c>
      <c r="C69">
        <v>27.824999999999999</v>
      </c>
      <c r="D69">
        <v>13.65</v>
      </c>
      <c r="E69">
        <v>0</v>
      </c>
      <c r="F69">
        <v>0</v>
      </c>
      <c r="G69">
        <v>32.58</v>
      </c>
      <c r="H69">
        <v>0</v>
      </c>
      <c r="I69">
        <v>75.075999999999993</v>
      </c>
      <c r="J69">
        <v>12.603999999999999</v>
      </c>
      <c r="K69">
        <v>215.533728</v>
      </c>
      <c r="L69">
        <v>435.435</v>
      </c>
      <c r="M69">
        <v>88</v>
      </c>
      <c r="N69">
        <v>118.125</v>
      </c>
      <c r="O69">
        <v>123.66562500000001</v>
      </c>
      <c r="P69">
        <v>138.375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147.515625</v>
      </c>
      <c r="X69">
        <v>0</v>
      </c>
      <c r="Y69">
        <v>0</v>
      </c>
      <c r="Z69">
        <v>6.6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48.112499999999997</v>
      </c>
      <c r="AF69">
        <v>17.748000000000001</v>
      </c>
      <c r="AG69">
        <v>38.7684</v>
      </c>
      <c r="AH69">
        <v>152.94049999999999</v>
      </c>
      <c r="AI69">
        <v>30.552</v>
      </c>
      <c r="AJ69">
        <v>0</v>
      </c>
      <c r="AK69">
        <v>51.140700000000002</v>
      </c>
      <c r="AL69">
        <v>79.364599999999996</v>
      </c>
      <c r="AM69">
        <v>5.2786799999999996</v>
      </c>
      <c r="AN69">
        <v>0.68867999999999996</v>
      </c>
      <c r="AO69">
        <v>32.045999999999999</v>
      </c>
      <c r="AP69">
        <v>10.247999999999999</v>
      </c>
      <c r="AQ69">
        <v>0</v>
      </c>
      <c r="AR69">
        <v>31.897383000000001</v>
      </c>
      <c r="AS69">
        <v>0</v>
      </c>
      <c r="AT69">
        <v>11.2476</v>
      </c>
      <c r="AU69">
        <v>0</v>
      </c>
      <c r="AV69">
        <v>0</v>
      </c>
      <c r="AW69">
        <v>36.381</v>
      </c>
      <c r="AX69">
        <v>0</v>
      </c>
      <c r="AY69">
        <v>0</v>
      </c>
      <c r="AZ69">
        <f t="shared" si="3"/>
        <v>62.620000000000012</v>
      </c>
      <c r="BA69">
        <f t="shared" si="4"/>
        <v>2721.952225</v>
      </c>
      <c r="BD69">
        <v>16.05</v>
      </c>
      <c r="BE69">
        <v>3.81</v>
      </c>
      <c r="BF69">
        <v>1.07</v>
      </c>
      <c r="BG69">
        <v>4.09</v>
      </c>
      <c r="BH69">
        <v>5.81</v>
      </c>
      <c r="BI69">
        <v>4.78</v>
      </c>
      <c r="BJ69">
        <v>3.11</v>
      </c>
      <c r="BK69">
        <v>3.39</v>
      </c>
      <c r="BL69">
        <v>2.2400000000000002</v>
      </c>
      <c r="BM69">
        <v>1.59</v>
      </c>
      <c r="BN69">
        <v>0.53</v>
      </c>
      <c r="BO69">
        <v>9.1300000000000008</v>
      </c>
      <c r="BP69">
        <v>0</v>
      </c>
      <c r="BQ69">
        <v>4.42</v>
      </c>
      <c r="BR69">
        <v>2.15</v>
      </c>
      <c r="BS69">
        <v>0.45</v>
      </c>
      <c r="BT69">
        <v>0</v>
      </c>
      <c r="BU69">
        <v>0</v>
      </c>
      <c r="BV69">
        <v>0</v>
      </c>
      <c r="BW69">
        <f t="shared" si="5"/>
        <v>62.620000000000012</v>
      </c>
    </row>
    <row r="70" spans="1:75">
      <c r="A70" t="s">
        <v>112</v>
      </c>
      <c r="B70">
        <v>0</v>
      </c>
      <c r="C70">
        <v>27.824999999999999</v>
      </c>
      <c r="D70">
        <v>13.65</v>
      </c>
      <c r="E70">
        <v>0</v>
      </c>
      <c r="F70">
        <v>0</v>
      </c>
      <c r="G70">
        <v>32.58</v>
      </c>
      <c r="H70">
        <v>0</v>
      </c>
      <c r="I70">
        <v>75.075999999999993</v>
      </c>
      <c r="J70">
        <v>12.603999999999999</v>
      </c>
      <c r="K70">
        <v>215.533728</v>
      </c>
      <c r="L70">
        <v>435.435</v>
      </c>
      <c r="M70">
        <v>88</v>
      </c>
      <c r="N70">
        <v>118.125</v>
      </c>
      <c r="O70">
        <v>123.66562500000001</v>
      </c>
      <c r="P70">
        <v>138.375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147.515625</v>
      </c>
      <c r="X70">
        <v>0</v>
      </c>
      <c r="Y70">
        <v>0</v>
      </c>
      <c r="Z70">
        <v>6.6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48.112499999999997</v>
      </c>
      <c r="AF70">
        <v>17.748000000000001</v>
      </c>
      <c r="AG70">
        <v>38.7684</v>
      </c>
      <c r="AH70">
        <v>152.94049999999999</v>
      </c>
      <c r="AI70">
        <v>30.552</v>
      </c>
      <c r="AJ70">
        <v>0</v>
      </c>
      <c r="AK70">
        <v>51.140700000000002</v>
      </c>
      <c r="AL70">
        <v>79.364599999999996</v>
      </c>
      <c r="AM70">
        <v>5.2786799999999996</v>
      </c>
      <c r="AN70">
        <v>0.68867999999999996</v>
      </c>
      <c r="AO70">
        <v>32.045999999999999</v>
      </c>
      <c r="AP70">
        <v>10.247999999999999</v>
      </c>
      <c r="AQ70">
        <v>0</v>
      </c>
      <c r="AR70">
        <v>31.897383000000001</v>
      </c>
      <c r="AS70">
        <v>0</v>
      </c>
      <c r="AT70">
        <v>11.2476</v>
      </c>
      <c r="AU70">
        <v>0</v>
      </c>
      <c r="AV70">
        <v>0</v>
      </c>
      <c r="AW70">
        <v>36.381</v>
      </c>
      <c r="AX70">
        <v>0</v>
      </c>
      <c r="AY70">
        <v>0</v>
      </c>
      <c r="AZ70">
        <f t="shared" si="3"/>
        <v>62.620000000000012</v>
      </c>
      <c r="BA70">
        <f t="shared" si="4"/>
        <v>2721.952225</v>
      </c>
      <c r="BD70">
        <v>16.05</v>
      </c>
      <c r="BE70">
        <v>3.81</v>
      </c>
      <c r="BF70">
        <v>1.07</v>
      </c>
      <c r="BG70">
        <v>4.09</v>
      </c>
      <c r="BH70">
        <v>5.81</v>
      </c>
      <c r="BI70">
        <v>4.78</v>
      </c>
      <c r="BJ70">
        <v>3.11</v>
      </c>
      <c r="BK70">
        <v>3.39</v>
      </c>
      <c r="BL70">
        <v>2.2400000000000002</v>
      </c>
      <c r="BM70">
        <v>1.59</v>
      </c>
      <c r="BN70">
        <v>0.53</v>
      </c>
      <c r="BO70">
        <v>9.1300000000000008</v>
      </c>
      <c r="BP70">
        <v>0</v>
      </c>
      <c r="BQ70">
        <v>4.42</v>
      </c>
      <c r="BR70">
        <v>2.15</v>
      </c>
      <c r="BS70">
        <v>0.45</v>
      </c>
      <c r="BT70">
        <v>0</v>
      </c>
      <c r="BU70">
        <v>0</v>
      </c>
      <c r="BV70">
        <v>0</v>
      </c>
      <c r="BW70">
        <f t="shared" si="5"/>
        <v>62.620000000000012</v>
      </c>
    </row>
    <row r="71" spans="1:75">
      <c r="A71" t="s">
        <v>113</v>
      </c>
      <c r="B71">
        <v>0</v>
      </c>
      <c r="C71">
        <v>27.824999999999999</v>
      </c>
      <c r="D71">
        <v>13.65</v>
      </c>
      <c r="E71">
        <v>0</v>
      </c>
      <c r="F71">
        <v>0</v>
      </c>
      <c r="G71">
        <v>32.58</v>
      </c>
      <c r="H71">
        <v>0</v>
      </c>
      <c r="I71">
        <v>75.075999999999993</v>
      </c>
      <c r="J71">
        <v>12.603999999999999</v>
      </c>
      <c r="K71">
        <v>215.533728</v>
      </c>
      <c r="L71">
        <v>435.435</v>
      </c>
      <c r="M71">
        <v>88</v>
      </c>
      <c r="N71">
        <v>118.125</v>
      </c>
      <c r="O71">
        <v>123.66562500000001</v>
      </c>
      <c r="P71">
        <v>138.375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147.515625</v>
      </c>
      <c r="X71">
        <v>0</v>
      </c>
      <c r="Y71">
        <v>0</v>
      </c>
      <c r="Z71">
        <v>6.6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48.112499999999997</v>
      </c>
      <c r="AF71">
        <v>17.748000000000001</v>
      </c>
      <c r="AG71">
        <v>38.7684</v>
      </c>
      <c r="AH71">
        <v>152.94049999999999</v>
      </c>
      <c r="AI71">
        <v>30.552</v>
      </c>
      <c r="AJ71">
        <v>0</v>
      </c>
      <c r="AK71">
        <v>51.140700000000002</v>
      </c>
      <c r="AL71">
        <v>79.364599999999996</v>
      </c>
      <c r="AM71">
        <v>15.804048</v>
      </c>
      <c r="AN71">
        <v>0.68867999999999996</v>
      </c>
      <c r="AO71">
        <v>32.045999999999999</v>
      </c>
      <c r="AP71">
        <v>10.247999999999999</v>
      </c>
      <c r="AQ71">
        <v>0</v>
      </c>
      <c r="AR71">
        <v>31.897383000000001</v>
      </c>
      <c r="AS71">
        <v>0</v>
      </c>
      <c r="AT71">
        <v>11.2476</v>
      </c>
      <c r="AU71">
        <v>0</v>
      </c>
      <c r="AV71">
        <v>0</v>
      </c>
      <c r="AW71">
        <v>36.381</v>
      </c>
      <c r="AX71">
        <v>0</v>
      </c>
      <c r="AY71">
        <v>0</v>
      </c>
      <c r="AZ71">
        <f t="shared" si="3"/>
        <v>62.620000000000012</v>
      </c>
      <c r="BA71">
        <f t="shared" si="4"/>
        <v>2732.4775930000001</v>
      </c>
      <c r="BD71">
        <v>16.05</v>
      </c>
      <c r="BE71">
        <v>3.81</v>
      </c>
      <c r="BF71">
        <v>1.07</v>
      </c>
      <c r="BG71">
        <v>4.09</v>
      </c>
      <c r="BH71">
        <v>5.81</v>
      </c>
      <c r="BI71">
        <v>4.78</v>
      </c>
      <c r="BJ71">
        <v>3.11</v>
      </c>
      <c r="BK71">
        <v>3.39</v>
      </c>
      <c r="BL71">
        <v>2.2400000000000002</v>
      </c>
      <c r="BM71">
        <v>1.59</v>
      </c>
      <c r="BN71">
        <v>0.53</v>
      </c>
      <c r="BO71">
        <v>9.1300000000000008</v>
      </c>
      <c r="BP71">
        <v>0</v>
      </c>
      <c r="BQ71">
        <v>4.42</v>
      </c>
      <c r="BR71">
        <v>2.15</v>
      </c>
      <c r="BS71">
        <v>0.45</v>
      </c>
      <c r="BT71">
        <v>0</v>
      </c>
      <c r="BU71">
        <v>0</v>
      </c>
      <c r="BV71">
        <v>0</v>
      </c>
      <c r="BW71">
        <f t="shared" si="5"/>
        <v>62.620000000000012</v>
      </c>
    </row>
    <row r="72" spans="1:75">
      <c r="A72" t="s">
        <v>114</v>
      </c>
      <c r="B72">
        <v>0</v>
      </c>
      <c r="C72">
        <v>27.824999999999999</v>
      </c>
      <c r="D72">
        <v>13.65</v>
      </c>
      <c r="E72">
        <v>0</v>
      </c>
      <c r="F72">
        <v>0</v>
      </c>
      <c r="G72">
        <v>32.58</v>
      </c>
      <c r="H72">
        <v>0</v>
      </c>
      <c r="I72">
        <v>75.075999999999993</v>
      </c>
      <c r="J72">
        <v>12.603999999999999</v>
      </c>
      <c r="K72">
        <v>215.533728</v>
      </c>
      <c r="L72">
        <v>435.435</v>
      </c>
      <c r="M72">
        <v>88</v>
      </c>
      <c r="N72">
        <v>118.125</v>
      </c>
      <c r="O72">
        <v>123.66562500000001</v>
      </c>
      <c r="P72">
        <v>138.375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147.515625</v>
      </c>
      <c r="X72">
        <v>0</v>
      </c>
      <c r="Y72">
        <v>0</v>
      </c>
      <c r="Z72">
        <v>6.6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48.112499999999997</v>
      </c>
      <c r="AF72">
        <v>17.748000000000001</v>
      </c>
      <c r="AG72">
        <v>38.7684</v>
      </c>
      <c r="AH72">
        <v>152.94049999999999</v>
      </c>
      <c r="AI72">
        <v>30.552</v>
      </c>
      <c r="AJ72">
        <v>0</v>
      </c>
      <c r="AK72">
        <v>51.140700000000002</v>
      </c>
      <c r="AL72">
        <v>79.364599999999996</v>
      </c>
      <c r="AM72">
        <v>15.804048</v>
      </c>
      <c r="AN72">
        <v>0.68867999999999996</v>
      </c>
      <c r="AO72">
        <v>32.045999999999999</v>
      </c>
      <c r="AP72">
        <v>10.247999999999999</v>
      </c>
      <c r="AQ72">
        <v>9.7650000000000006</v>
      </c>
      <c r="AR72">
        <v>31.897383000000001</v>
      </c>
      <c r="AS72">
        <v>0</v>
      </c>
      <c r="AT72">
        <v>11.2476</v>
      </c>
      <c r="AU72">
        <v>0</v>
      </c>
      <c r="AV72">
        <v>0</v>
      </c>
      <c r="AW72">
        <v>36.381</v>
      </c>
      <c r="AX72">
        <v>0</v>
      </c>
      <c r="AY72">
        <v>0</v>
      </c>
      <c r="AZ72">
        <f t="shared" si="3"/>
        <v>62.620000000000012</v>
      </c>
      <c r="BA72">
        <f t="shared" si="4"/>
        <v>2742.2425929999999</v>
      </c>
      <c r="BD72">
        <v>16.05</v>
      </c>
      <c r="BE72">
        <v>3.81</v>
      </c>
      <c r="BF72">
        <v>1.07</v>
      </c>
      <c r="BG72">
        <v>4.09</v>
      </c>
      <c r="BH72">
        <v>5.81</v>
      </c>
      <c r="BI72">
        <v>4.78</v>
      </c>
      <c r="BJ72">
        <v>3.11</v>
      </c>
      <c r="BK72">
        <v>3.39</v>
      </c>
      <c r="BL72">
        <v>2.2400000000000002</v>
      </c>
      <c r="BM72">
        <v>1.59</v>
      </c>
      <c r="BN72">
        <v>0.53</v>
      </c>
      <c r="BO72">
        <v>9.1300000000000008</v>
      </c>
      <c r="BP72">
        <v>0</v>
      </c>
      <c r="BQ72">
        <v>4.42</v>
      </c>
      <c r="BR72">
        <v>2.15</v>
      </c>
      <c r="BS72">
        <v>0.45</v>
      </c>
      <c r="BT72">
        <v>0</v>
      </c>
      <c r="BU72">
        <v>0</v>
      </c>
      <c r="BV72">
        <v>0</v>
      </c>
      <c r="BW72">
        <f t="shared" si="5"/>
        <v>62.620000000000012</v>
      </c>
    </row>
    <row r="73" spans="1:75">
      <c r="A73" t="s">
        <v>115</v>
      </c>
      <c r="B73">
        <v>0</v>
      </c>
      <c r="C73">
        <v>27.824999999999999</v>
      </c>
      <c r="D73">
        <v>13.65</v>
      </c>
      <c r="E73">
        <v>0</v>
      </c>
      <c r="F73">
        <v>0</v>
      </c>
      <c r="G73">
        <v>32.58</v>
      </c>
      <c r="H73">
        <v>0</v>
      </c>
      <c r="I73">
        <v>75.075999999999993</v>
      </c>
      <c r="J73">
        <v>12.603999999999999</v>
      </c>
      <c r="K73">
        <v>215.533728</v>
      </c>
      <c r="L73">
        <v>435.435</v>
      </c>
      <c r="M73">
        <v>88</v>
      </c>
      <c r="N73">
        <v>118.125</v>
      </c>
      <c r="O73">
        <v>123.66562500000001</v>
      </c>
      <c r="P73">
        <v>138.375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147.515625</v>
      </c>
      <c r="X73">
        <v>0</v>
      </c>
      <c r="Y73">
        <v>0</v>
      </c>
      <c r="Z73">
        <v>0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48.112499999999997</v>
      </c>
      <c r="AF73">
        <v>17.748000000000001</v>
      </c>
      <c r="AG73">
        <v>38.7684</v>
      </c>
      <c r="AH73">
        <v>152.94049999999999</v>
      </c>
      <c r="AI73">
        <v>30.552</v>
      </c>
      <c r="AJ73">
        <v>0</v>
      </c>
      <c r="AK73">
        <v>51.140700000000002</v>
      </c>
      <c r="AL73">
        <v>79.364599999999996</v>
      </c>
      <c r="AM73">
        <v>15.804048</v>
      </c>
      <c r="AN73">
        <v>0.68867999999999996</v>
      </c>
      <c r="AO73">
        <v>32.045999999999999</v>
      </c>
      <c r="AP73">
        <v>5.7645</v>
      </c>
      <c r="AQ73">
        <v>11.025</v>
      </c>
      <c r="AR73">
        <v>31.897383000000001</v>
      </c>
      <c r="AS73">
        <v>0</v>
      </c>
      <c r="AT73">
        <v>11.2476</v>
      </c>
      <c r="AU73">
        <v>0</v>
      </c>
      <c r="AV73">
        <v>0</v>
      </c>
      <c r="AW73">
        <v>36.381</v>
      </c>
      <c r="AX73">
        <v>0</v>
      </c>
      <c r="AY73">
        <v>0</v>
      </c>
      <c r="AZ73">
        <f t="shared" si="3"/>
        <v>62.620000000000012</v>
      </c>
      <c r="BA73">
        <f t="shared" si="4"/>
        <v>2732.4190930000004</v>
      </c>
      <c r="BD73">
        <v>16.05</v>
      </c>
      <c r="BE73">
        <v>3.81</v>
      </c>
      <c r="BF73">
        <v>1.07</v>
      </c>
      <c r="BG73">
        <v>4.09</v>
      </c>
      <c r="BH73">
        <v>5.81</v>
      </c>
      <c r="BI73">
        <v>4.78</v>
      </c>
      <c r="BJ73">
        <v>3.11</v>
      </c>
      <c r="BK73">
        <v>3.39</v>
      </c>
      <c r="BL73">
        <v>2.2400000000000002</v>
      </c>
      <c r="BM73">
        <v>1.59</v>
      </c>
      <c r="BN73">
        <v>0.53</v>
      </c>
      <c r="BO73">
        <v>9.1300000000000008</v>
      </c>
      <c r="BP73">
        <v>0</v>
      </c>
      <c r="BQ73">
        <v>4.42</v>
      </c>
      <c r="BR73">
        <v>2.15</v>
      </c>
      <c r="BS73">
        <v>0.45</v>
      </c>
      <c r="BT73">
        <v>0</v>
      </c>
      <c r="BU73">
        <v>0</v>
      </c>
      <c r="BV73">
        <v>0</v>
      </c>
      <c r="BW73">
        <f t="shared" si="5"/>
        <v>62.620000000000012</v>
      </c>
    </row>
    <row r="74" spans="1:75">
      <c r="A74" t="s">
        <v>116</v>
      </c>
      <c r="B74">
        <v>0</v>
      </c>
      <c r="C74">
        <v>27.824999999999999</v>
      </c>
      <c r="D74">
        <v>13.65</v>
      </c>
      <c r="E74">
        <v>0</v>
      </c>
      <c r="F74">
        <v>0</v>
      </c>
      <c r="G74">
        <v>32.58</v>
      </c>
      <c r="H74">
        <v>0</v>
      </c>
      <c r="I74">
        <v>75.075999999999993</v>
      </c>
      <c r="J74">
        <v>12.603999999999999</v>
      </c>
      <c r="K74">
        <v>215.533728</v>
      </c>
      <c r="L74">
        <v>435.435</v>
      </c>
      <c r="M74">
        <v>88</v>
      </c>
      <c r="N74">
        <v>118.125</v>
      </c>
      <c r="O74">
        <v>123.66562500000001</v>
      </c>
      <c r="P74">
        <v>138.375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147.515625</v>
      </c>
      <c r="X74">
        <v>0</v>
      </c>
      <c r="Y74">
        <v>0</v>
      </c>
      <c r="Z74">
        <v>0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48.112499999999997</v>
      </c>
      <c r="AF74">
        <v>17.748000000000001</v>
      </c>
      <c r="AG74">
        <v>38.7684</v>
      </c>
      <c r="AH74">
        <v>152.94049999999999</v>
      </c>
      <c r="AI74">
        <v>30.552</v>
      </c>
      <c r="AJ74">
        <v>0</v>
      </c>
      <c r="AK74">
        <v>51.140700000000002</v>
      </c>
      <c r="AL74">
        <v>79.364599999999996</v>
      </c>
      <c r="AM74">
        <v>15.804048</v>
      </c>
      <c r="AN74">
        <v>0.68867999999999996</v>
      </c>
      <c r="AO74">
        <v>32.045999999999999</v>
      </c>
      <c r="AP74">
        <v>5.7645</v>
      </c>
      <c r="AQ74">
        <v>19.53</v>
      </c>
      <c r="AR74">
        <v>31.897383000000001</v>
      </c>
      <c r="AS74">
        <v>0</v>
      </c>
      <c r="AT74">
        <v>11.2476</v>
      </c>
      <c r="AU74">
        <v>0</v>
      </c>
      <c r="AV74">
        <v>0</v>
      </c>
      <c r="AW74">
        <v>36.381</v>
      </c>
      <c r="AX74">
        <v>0</v>
      </c>
      <c r="AY74">
        <v>0</v>
      </c>
      <c r="AZ74">
        <f t="shared" si="3"/>
        <v>62.620000000000012</v>
      </c>
      <c r="BA74">
        <f t="shared" si="4"/>
        <v>2740.9240930000005</v>
      </c>
      <c r="BD74">
        <v>16.05</v>
      </c>
      <c r="BE74">
        <v>3.81</v>
      </c>
      <c r="BF74">
        <v>1.07</v>
      </c>
      <c r="BG74">
        <v>4.09</v>
      </c>
      <c r="BH74">
        <v>5.81</v>
      </c>
      <c r="BI74">
        <v>4.78</v>
      </c>
      <c r="BJ74">
        <v>3.11</v>
      </c>
      <c r="BK74">
        <v>3.39</v>
      </c>
      <c r="BL74">
        <v>2.2400000000000002</v>
      </c>
      <c r="BM74">
        <v>1.59</v>
      </c>
      <c r="BN74">
        <v>0.53</v>
      </c>
      <c r="BO74">
        <v>9.1300000000000008</v>
      </c>
      <c r="BP74">
        <v>0</v>
      </c>
      <c r="BQ74">
        <v>4.42</v>
      </c>
      <c r="BR74">
        <v>2.15</v>
      </c>
      <c r="BS74">
        <v>0.45</v>
      </c>
      <c r="BT74">
        <v>0</v>
      </c>
      <c r="BU74">
        <v>0</v>
      </c>
      <c r="BV74">
        <v>0</v>
      </c>
      <c r="BW74">
        <f t="shared" si="5"/>
        <v>62.620000000000012</v>
      </c>
    </row>
    <row r="75" spans="1:75">
      <c r="A75" t="s">
        <v>117</v>
      </c>
      <c r="B75">
        <v>0</v>
      </c>
      <c r="C75">
        <v>27.824999999999999</v>
      </c>
      <c r="D75">
        <v>13.65</v>
      </c>
      <c r="E75">
        <v>0</v>
      </c>
      <c r="F75">
        <v>0</v>
      </c>
      <c r="G75">
        <v>32.58</v>
      </c>
      <c r="H75">
        <v>0</v>
      </c>
      <c r="I75">
        <v>75.075999999999993</v>
      </c>
      <c r="J75">
        <v>12.603999999999999</v>
      </c>
      <c r="K75">
        <v>215.533728</v>
      </c>
      <c r="L75">
        <v>435.435</v>
      </c>
      <c r="M75">
        <v>88</v>
      </c>
      <c r="N75">
        <v>118.125</v>
      </c>
      <c r="O75">
        <v>123.66562500000001</v>
      </c>
      <c r="P75">
        <v>138.375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147.515625</v>
      </c>
      <c r="X75">
        <v>0</v>
      </c>
      <c r="Y75">
        <v>0</v>
      </c>
      <c r="Z75">
        <v>0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48.112499999999997</v>
      </c>
      <c r="AF75">
        <v>17.748000000000001</v>
      </c>
      <c r="AG75">
        <v>38.7684</v>
      </c>
      <c r="AH75">
        <v>152.94049999999999</v>
      </c>
      <c r="AI75">
        <v>30.552</v>
      </c>
      <c r="AJ75">
        <v>0</v>
      </c>
      <c r="AK75">
        <v>51.140700000000002</v>
      </c>
      <c r="AL75">
        <v>79.364599999999996</v>
      </c>
      <c r="AM75">
        <v>15.804048</v>
      </c>
      <c r="AN75">
        <v>0.68867999999999996</v>
      </c>
      <c r="AO75">
        <v>32.045999999999999</v>
      </c>
      <c r="AP75">
        <v>5.7645</v>
      </c>
      <c r="AQ75">
        <v>22.05</v>
      </c>
      <c r="AR75">
        <v>31.897383000000001</v>
      </c>
      <c r="AS75">
        <v>0</v>
      </c>
      <c r="AT75">
        <v>11.2476</v>
      </c>
      <c r="AU75">
        <v>0</v>
      </c>
      <c r="AV75">
        <v>0</v>
      </c>
      <c r="AW75">
        <v>36.381</v>
      </c>
      <c r="AX75">
        <v>0</v>
      </c>
      <c r="AY75">
        <v>0</v>
      </c>
      <c r="AZ75">
        <f t="shared" si="3"/>
        <v>62.850000000000009</v>
      </c>
      <c r="BA75">
        <f t="shared" si="4"/>
        <v>2743.6740930000005</v>
      </c>
      <c r="BD75">
        <v>16.8</v>
      </c>
      <c r="BE75">
        <v>3.73</v>
      </c>
      <c r="BF75">
        <v>1.1000000000000001</v>
      </c>
      <c r="BG75">
        <v>3.97</v>
      </c>
      <c r="BH75">
        <v>5.82</v>
      </c>
      <c r="BI75">
        <v>4.6900000000000004</v>
      </c>
      <c r="BJ75">
        <v>3.21</v>
      </c>
      <c r="BK75">
        <v>3.39</v>
      </c>
      <c r="BL75">
        <v>2.15</v>
      </c>
      <c r="BM75">
        <v>1.59</v>
      </c>
      <c r="BN75">
        <v>0.51</v>
      </c>
      <c r="BO75">
        <v>8.91</v>
      </c>
      <c r="BP75">
        <v>0</v>
      </c>
      <c r="BQ75">
        <v>4.29</v>
      </c>
      <c r="BR75">
        <v>2.2400000000000002</v>
      </c>
      <c r="BS75">
        <v>0.45</v>
      </c>
      <c r="BT75">
        <v>0</v>
      </c>
      <c r="BU75">
        <v>0</v>
      </c>
      <c r="BV75">
        <v>0</v>
      </c>
      <c r="BW75">
        <f t="shared" si="5"/>
        <v>62.850000000000009</v>
      </c>
    </row>
    <row r="76" spans="1:75">
      <c r="A76" t="s">
        <v>118</v>
      </c>
      <c r="B76">
        <v>0</v>
      </c>
      <c r="C76">
        <v>27.824999999999999</v>
      </c>
      <c r="D76">
        <v>13.65</v>
      </c>
      <c r="E76">
        <v>0</v>
      </c>
      <c r="F76">
        <v>0</v>
      </c>
      <c r="G76">
        <v>32.58</v>
      </c>
      <c r="H76">
        <v>0</v>
      </c>
      <c r="I76">
        <v>75.075999999999993</v>
      </c>
      <c r="J76">
        <v>12.603999999999999</v>
      </c>
      <c r="K76">
        <v>215.533728</v>
      </c>
      <c r="L76">
        <v>435.435</v>
      </c>
      <c r="M76">
        <v>88</v>
      </c>
      <c r="N76">
        <v>118.125</v>
      </c>
      <c r="O76">
        <v>123.66562500000001</v>
      </c>
      <c r="P76">
        <v>138.375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147.515625</v>
      </c>
      <c r="X76">
        <v>0</v>
      </c>
      <c r="Y76">
        <v>0</v>
      </c>
      <c r="Z76">
        <v>0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17.748000000000001</v>
      </c>
      <c r="AG76">
        <v>38.7684</v>
      </c>
      <c r="AH76">
        <v>152.94049999999999</v>
      </c>
      <c r="AI76">
        <v>30.552</v>
      </c>
      <c r="AJ76">
        <v>0</v>
      </c>
      <c r="AK76">
        <v>51.140700000000002</v>
      </c>
      <c r="AL76">
        <v>79.364599999999996</v>
      </c>
      <c r="AM76">
        <v>15.804048</v>
      </c>
      <c r="AN76">
        <v>0.68867999999999996</v>
      </c>
      <c r="AO76">
        <v>32.045999999999999</v>
      </c>
      <c r="AP76">
        <v>5.7645</v>
      </c>
      <c r="AQ76">
        <v>29.295000000000002</v>
      </c>
      <c r="AR76">
        <v>31.897383000000001</v>
      </c>
      <c r="AS76">
        <v>0</v>
      </c>
      <c r="AT76">
        <v>11.2476</v>
      </c>
      <c r="AU76">
        <v>0</v>
      </c>
      <c r="AV76">
        <v>0</v>
      </c>
      <c r="AW76">
        <v>36.381</v>
      </c>
      <c r="AX76">
        <v>0</v>
      </c>
      <c r="AY76">
        <v>0</v>
      </c>
      <c r="AZ76">
        <f t="shared" si="3"/>
        <v>62.850000000000009</v>
      </c>
      <c r="BA76">
        <f t="shared" si="4"/>
        <v>2752.2431490000004</v>
      </c>
      <c r="BD76">
        <v>16.8</v>
      </c>
      <c r="BE76">
        <v>3.73</v>
      </c>
      <c r="BF76">
        <v>1.1000000000000001</v>
      </c>
      <c r="BG76">
        <v>3.97</v>
      </c>
      <c r="BH76">
        <v>5.82</v>
      </c>
      <c r="BI76">
        <v>4.6900000000000004</v>
      </c>
      <c r="BJ76">
        <v>3.21</v>
      </c>
      <c r="BK76">
        <v>3.39</v>
      </c>
      <c r="BL76">
        <v>2.15</v>
      </c>
      <c r="BM76">
        <v>1.59</v>
      </c>
      <c r="BN76">
        <v>0.51</v>
      </c>
      <c r="BO76">
        <v>8.91</v>
      </c>
      <c r="BP76">
        <v>0</v>
      </c>
      <c r="BQ76">
        <v>4.29</v>
      </c>
      <c r="BR76">
        <v>2.2400000000000002</v>
      </c>
      <c r="BS76">
        <v>0.45</v>
      </c>
      <c r="BT76">
        <v>0</v>
      </c>
      <c r="BU76">
        <v>0</v>
      </c>
      <c r="BV76">
        <v>0</v>
      </c>
      <c r="BW76">
        <f t="shared" si="5"/>
        <v>62.850000000000009</v>
      </c>
    </row>
    <row r="77" spans="1:75">
      <c r="A77" t="s">
        <v>119</v>
      </c>
      <c r="B77">
        <v>0</v>
      </c>
      <c r="C77">
        <v>27.824999999999999</v>
      </c>
      <c r="D77">
        <v>13.65</v>
      </c>
      <c r="E77">
        <v>0</v>
      </c>
      <c r="F77">
        <v>0</v>
      </c>
      <c r="G77">
        <v>32.58</v>
      </c>
      <c r="H77">
        <v>0</v>
      </c>
      <c r="I77">
        <v>75.075999999999993</v>
      </c>
      <c r="J77">
        <v>12.603999999999999</v>
      </c>
      <c r="K77">
        <v>215.533728</v>
      </c>
      <c r="L77">
        <v>435.435</v>
      </c>
      <c r="M77">
        <v>85</v>
      </c>
      <c r="N77">
        <v>118.125</v>
      </c>
      <c r="O77">
        <v>123.66562500000001</v>
      </c>
      <c r="P77">
        <v>138.375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147.515625</v>
      </c>
      <c r="X77">
        <v>0</v>
      </c>
      <c r="Y77">
        <v>0</v>
      </c>
      <c r="Z77">
        <v>0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17.748000000000001</v>
      </c>
      <c r="AG77">
        <v>38.7684</v>
      </c>
      <c r="AH77">
        <v>152.94049999999999</v>
      </c>
      <c r="AI77">
        <v>30.552</v>
      </c>
      <c r="AJ77">
        <v>0</v>
      </c>
      <c r="AK77">
        <v>51.140700000000002</v>
      </c>
      <c r="AL77">
        <v>79.364599999999996</v>
      </c>
      <c r="AM77">
        <v>15.804048</v>
      </c>
      <c r="AN77">
        <v>0.68867999999999996</v>
      </c>
      <c r="AO77">
        <v>32.045999999999999</v>
      </c>
      <c r="AP77">
        <v>10.247999999999999</v>
      </c>
      <c r="AQ77">
        <v>33.075000000000003</v>
      </c>
      <c r="AR77">
        <v>31.897383000000001</v>
      </c>
      <c r="AS77">
        <v>0</v>
      </c>
      <c r="AT77">
        <v>11.2476</v>
      </c>
      <c r="AU77">
        <v>0</v>
      </c>
      <c r="AV77">
        <v>0</v>
      </c>
      <c r="AW77">
        <v>36.381</v>
      </c>
      <c r="AX77">
        <v>0</v>
      </c>
      <c r="AY77">
        <v>0</v>
      </c>
      <c r="AZ77">
        <f t="shared" si="3"/>
        <v>62.89</v>
      </c>
      <c r="BA77">
        <f t="shared" si="4"/>
        <v>2757.5466489999999</v>
      </c>
      <c r="BD77">
        <v>16.8</v>
      </c>
      <c r="BE77">
        <v>3.73</v>
      </c>
      <c r="BF77">
        <v>1.1399999999999999</v>
      </c>
      <c r="BG77">
        <v>3.97</v>
      </c>
      <c r="BH77">
        <v>5.82</v>
      </c>
      <c r="BI77">
        <v>4.6900000000000004</v>
      </c>
      <c r="BJ77">
        <v>3.21</v>
      </c>
      <c r="BK77">
        <v>3.39</v>
      </c>
      <c r="BL77">
        <v>2.15</v>
      </c>
      <c r="BM77">
        <v>1.59</v>
      </c>
      <c r="BN77">
        <v>0.51</v>
      </c>
      <c r="BO77">
        <v>8.91</v>
      </c>
      <c r="BP77">
        <v>0</v>
      </c>
      <c r="BQ77">
        <v>4.29</v>
      </c>
      <c r="BR77">
        <v>2.2400000000000002</v>
      </c>
      <c r="BS77">
        <v>0.45</v>
      </c>
      <c r="BT77">
        <v>0</v>
      </c>
      <c r="BU77">
        <v>0</v>
      </c>
      <c r="BV77">
        <v>0</v>
      </c>
      <c r="BW77">
        <f t="shared" si="5"/>
        <v>62.89</v>
      </c>
    </row>
    <row r="78" spans="1:75">
      <c r="A78" t="s">
        <v>120</v>
      </c>
      <c r="B78">
        <v>0</v>
      </c>
      <c r="C78">
        <v>27.824999999999999</v>
      </c>
      <c r="D78">
        <v>13.65</v>
      </c>
      <c r="E78">
        <v>0</v>
      </c>
      <c r="F78">
        <v>0</v>
      </c>
      <c r="G78">
        <v>32.58</v>
      </c>
      <c r="H78">
        <v>0</v>
      </c>
      <c r="I78">
        <v>75.075999999999993</v>
      </c>
      <c r="J78">
        <v>12.603999999999999</v>
      </c>
      <c r="K78">
        <v>215.533728</v>
      </c>
      <c r="L78">
        <v>435.435</v>
      </c>
      <c r="M78">
        <v>85</v>
      </c>
      <c r="N78">
        <v>118.125</v>
      </c>
      <c r="O78">
        <v>123.66562500000001</v>
      </c>
      <c r="P78">
        <v>138.375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147.515625</v>
      </c>
      <c r="X78">
        <v>0</v>
      </c>
      <c r="Y78">
        <v>0</v>
      </c>
      <c r="Z78">
        <v>0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17.748000000000001</v>
      </c>
      <c r="AG78">
        <v>38.7684</v>
      </c>
      <c r="AH78">
        <v>152.94049999999999</v>
      </c>
      <c r="AI78">
        <v>30.552</v>
      </c>
      <c r="AJ78">
        <v>0</v>
      </c>
      <c r="AK78">
        <v>51.140700000000002</v>
      </c>
      <c r="AL78">
        <v>79.364599999999996</v>
      </c>
      <c r="AM78">
        <v>15.804048</v>
      </c>
      <c r="AN78">
        <v>0.68867999999999996</v>
      </c>
      <c r="AO78">
        <v>32.045999999999999</v>
      </c>
      <c r="AP78">
        <v>10.247999999999999</v>
      </c>
      <c r="AQ78">
        <v>43.533000000000001</v>
      </c>
      <c r="AR78">
        <v>31.897383000000001</v>
      </c>
      <c r="AS78">
        <v>0</v>
      </c>
      <c r="AT78">
        <v>11.2476</v>
      </c>
      <c r="AU78">
        <v>0</v>
      </c>
      <c r="AV78">
        <v>0</v>
      </c>
      <c r="AW78">
        <v>36.381</v>
      </c>
      <c r="AX78">
        <v>0</v>
      </c>
      <c r="AY78">
        <v>0</v>
      </c>
      <c r="AZ78">
        <f t="shared" si="3"/>
        <v>62.89</v>
      </c>
      <c r="BA78">
        <f t="shared" si="4"/>
        <v>2768.004649</v>
      </c>
      <c r="BD78">
        <v>16.8</v>
      </c>
      <c r="BE78">
        <v>3.73</v>
      </c>
      <c r="BF78">
        <v>1.1399999999999999</v>
      </c>
      <c r="BG78">
        <v>3.97</v>
      </c>
      <c r="BH78">
        <v>5.82</v>
      </c>
      <c r="BI78">
        <v>4.6900000000000004</v>
      </c>
      <c r="BJ78">
        <v>3.21</v>
      </c>
      <c r="BK78">
        <v>3.39</v>
      </c>
      <c r="BL78">
        <v>2.15</v>
      </c>
      <c r="BM78">
        <v>1.59</v>
      </c>
      <c r="BN78">
        <v>0.51</v>
      </c>
      <c r="BO78">
        <v>8.91</v>
      </c>
      <c r="BP78">
        <v>0</v>
      </c>
      <c r="BQ78">
        <v>4.29</v>
      </c>
      <c r="BR78">
        <v>2.2400000000000002</v>
      </c>
      <c r="BS78">
        <v>0.45</v>
      </c>
      <c r="BT78">
        <v>0</v>
      </c>
      <c r="BU78">
        <v>0</v>
      </c>
      <c r="BV78">
        <v>0</v>
      </c>
      <c r="BW78">
        <f t="shared" si="5"/>
        <v>62.89</v>
      </c>
    </row>
    <row r="79" spans="1:75">
      <c r="A79" t="s">
        <v>121</v>
      </c>
      <c r="B79">
        <v>0</v>
      </c>
      <c r="C79">
        <v>28.35</v>
      </c>
      <c r="D79">
        <v>13.65</v>
      </c>
      <c r="E79">
        <v>0</v>
      </c>
      <c r="F79">
        <v>0</v>
      </c>
      <c r="G79">
        <v>32.58</v>
      </c>
      <c r="H79">
        <v>0</v>
      </c>
      <c r="I79">
        <v>75.075999999999993</v>
      </c>
      <c r="J79">
        <v>12.603999999999999</v>
      </c>
      <c r="K79">
        <v>215.533728</v>
      </c>
      <c r="L79">
        <v>435.435</v>
      </c>
      <c r="M79">
        <v>85</v>
      </c>
      <c r="N79">
        <v>118.125</v>
      </c>
      <c r="O79">
        <v>123.66562500000001</v>
      </c>
      <c r="P79">
        <v>138.375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147.515625</v>
      </c>
      <c r="X79">
        <v>0</v>
      </c>
      <c r="Y79">
        <v>0</v>
      </c>
      <c r="Z79">
        <v>0</v>
      </c>
      <c r="AA79">
        <v>42.66</v>
      </c>
      <c r="AB79">
        <v>40.923099999999998</v>
      </c>
      <c r="AC79">
        <v>30.561599999999999</v>
      </c>
      <c r="AD79">
        <v>38.5732</v>
      </c>
      <c r="AE79">
        <v>49.436556000000003</v>
      </c>
      <c r="AF79">
        <v>30.565999999999999</v>
      </c>
      <c r="AG79">
        <v>38.7684</v>
      </c>
      <c r="AH79">
        <v>154.69245000000001</v>
      </c>
      <c r="AI79">
        <v>30.552</v>
      </c>
      <c r="AJ79">
        <v>0</v>
      </c>
      <c r="AK79">
        <v>51.140700000000002</v>
      </c>
      <c r="AL79">
        <v>83.664000000000001</v>
      </c>
      <c r="AM79">
        <v>15.804048</v>
      </c>
      <c r="AN79">
        <v>0.68867999999999996</v>
      </c>
      <c r="AO79">
        <v>32.045999999999999</v>
      </c>
      <c r="AP79">
        <v>10.247999999999999</v>
      </c>
      <c r="AQ79">
        <v>44.1</v>
      </c>
      <c r="AR79">
        <v>31.897383000000001</v>
      </c>
      <c r="AS79">
        <v>0</v>
      </c>
      <c r="AT79">
        <v>11.2476</v>
      </c>
      <c r="AU79">
        <v>0</v>
      </c>
      <c r="AV79">
        <v>0</v>
      </c>
      <c r="AW79">
        <v>36.381</v>
      </c>
      <c r="AX79">
        <v>0</v>
      </c>
      <c r="AY79">
        <v>0</v>
      </c>
      <c r="AZ79">
        <f t="shared" si="3"/>
        <v>62.89</v>
      </c>
      <c r="BA79">
        <f t="shared" si="4"/>
        <v>2792.8592709999998</v>
      </c>
      <c r="BD79">
        <v>16.8</v>
      </c>
      <c r="BE79">
        <v>3.73</v>
      </c>
      <c r="BF79">
        <v>1.1399999999999999</v>
      </c>
      <c r="BG79">
        <v>3.97</v>
      </c>
      <c r="BH79">
        <v>5.82</v>
      </c>
      <c r="BI79">
        <v>4.6900000000000004</v>
      </c>
      <c r="BJ79">
        <v>3.21</v>
      </c>
      <c r="BK79">
        <v>3.39</v>
      </c>
      <c r="BL79">
        <v>2.15</v>
      </c>
      <c r="BM79">
        <v>1.59</v>
      </c>
      <c r="BN79">
        <v>0.51</v>
      </c>
      <c r="BO79">
        <v>8.91</v>
      </c>
      <c r="BP79">
        <v>0</v>
      </c>
      <c r="BQ79">
        <v>4.29</v>
      </c>
      <c r="BR79">
        <v>2.2400000000000002</v>
      </c>
      <c r="BS79">
        <v>0.45</v>
      </c>
      <c r="BT79">
        <v>0</v>
      </c>
      <c r="BU79">
        <v>0</v>
      </c>
      <c r="BV79">
        <v>0</v>
      </c>
      <c r="BW79">
        <f t="shared" si="5"/>
        <v>62.89</v>
      </c>
    </row>
    <row r="80" spans="1:75">
      <c r="A80" t="s">
        <v>122</v>
      </c>
      <c r="B80">
        <v>0</v>
      </c>
      <c r="C80">
        <v>28.35</v>
      </c>
      <c r="D80">
        <v>13.65</v>
      </c>
      <c r="E80">
        <v>0</v>
      </c>
      <c r="F80">
        <v>0</v>
      </c>
      <c r="G80">
        <v>32.58</v>
      </c>
      <c r="H80">
        <v>0</v>
      </c>
      <c r="I80">
        <v>75.075999999999993</v>
      </c>
      <c r="J80">
        <v>12.603999999999999</v>
      </c>
      <c r="K80">
        <v>215.533728</v>
      </c>
      <c r="L80">
        <v>435.435</v>
      </c>
      <c r="M80">
        <v>85</v>
      </c>
      <c r="N80">
        <v>118.125</v>
      </c>
      <c r="O80">
        <v>123.66562500000001</v>
      </c>
      <c r="P80">
        <v>138.375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147.515625</v>
      </c>
      <c r="X80">
        <v>0</v>
      </c>
      <c r="Y80">
        <v>0</v>
      </c>
      <c r="Z80">
        <v>0</v>
      </c>
      <c r="AA80">
        <v>42.66</v>
      </c>
      <c r="AB80">
        <v>40.923099999999998</v>
      </c>
      <c r="AC80">
        <v>30.561599999999999</v>
      </c>
      <c r="AD80">
        <v>38.5732</v>
      </c>
      <c r="AE80">
        <v>49.436556000000003</v>
      </c>
      <c r="AF80">
        <v>30.565999999999999</v>
      </c>
      <c r="AG80">
        <v>38.7684</v>
      </c>
      <c r="AH80">
        <v>154.69245000000001</v>
      </c>
      <c r="AI80">
        <v>49.646999999999998</v>
      </c>
      <c r="AJ80">
        <v>0</v>
      </c>
      <c r="AK80">
        <v>51.140700000000002</v>
      </c>
      <c r="AL80">
        <v>83.664000000000001</v>
      </c>
      <c r="AM80">
        <v>15.804048</v>
      </c>
      <c r="AN80">
        <v>0.68867999999999996</v>
      </c>
      <c r="AO80">
        <v>32.045999999999999</v>
      </c>
      <c r="AP80">
        <v>8.1983999999999995</v>
      </c>
      <c r="AQ80">
        <v>44.1</v>
      </c>
      <c r="AR80">
        <v>31.897383000000001</v>
      </c>
      <c r="AS80">
        <v>0</v>
      </c>
      <c r="AT80">
        <v>11.2476</v>
      </c>
      <c r="AU80">
        <v>0</v>
      </c>
      <c r="AV80">
        <v>0</v>
      </c>
      <c r="AW80">
        <v>36.381</v>
      </c>
      <c r="AX80">
        <v>0</v>
      </c>
      <c r="AY80">
        <v>0</v>
      </c>
      <c r="AZ80">
        <f t="shared" si="3"/>
        <v>62.89</v>
      </c>
      <c r="BA80">
        <f t="shared" si="4"/>
        <v>2809.9046709999998</v>
      </c>
      <c r="BD80">
        <v>16.8</v>
      </c>
      <c r="BE80">
        <v>3.73</v>
      </c>
      <c r="BF80">
        <v>1.1399999999999999</v>
      </c>
      <c r="BG80">
        <v>3.97</v>
      </c>
      <c r="BH80">
        <v>5.82</v>
      </c>
      <c r="BI80">
        <v>4.6900000000000004</v>
      </c>
      <c r="BJ80">
        <v>3.21</v>
      </c>
      <c r="BK80">
        <v>3.39</v>
      </c>
      <c r="BL80">
        <v>2.15</v>
      </c>
      <c r="BM80">
        <v>1.59</v>
      </c>
      <c r="BN80">
        <v>0.51</v>
      </c>
      <c r="BO80">
        <v>8.91</v>
      </c>
      <c r="BP80">
        <v>0</v>
      </c>
      <c r="BQ80">
        <v>4.29</v>
      </c>
      <c r="BR80">
        <v>2.2400000000000002</v>
      </c>
      <c r="BS80">
        <v>0.45</v>
      </c>
      <c r="BT80">
        <v>0</v>
      </c>
      <c r="BU80">
        <v>0</v>
      </c>
      <c r="BV80">
        <v>0</v>
      </c>
      <c r="BW80">
        <f t="shared" si="5"/>
        <v>62.89</v>
      </c>
    </row>
    <row r="81" spans="1:75">
      <c r="A81" t="s">
        <v>123</v>
      </c>
      <c r="B81">
        <v>0</v>
      </c>
      <c r="C81">
        <v>28.35</v>
      </c>
      <c r="D81">
        <v>13.65</v>
      </c>
      <c r="E81">
        <v>0</v>
      </c>
      <c r="F81">
        <v>0</v>
      </c>
      <c r="G81">
        <v>32.58</v>
      </c>
      <c r="H81">
        <v>0</v>
      </c>
      <c r="I81">
        <v>75.075999999999993</v>
      </c>
      <c r="J81">
        <v>12.603999999999999</v>
      </c>
      <c r="K81">
        <v>215.533728</v>
      </c>
      <c r="L81">
        <v>435.435</v>
      </c>
      <c r="M81">
        <v>85</v>
      </c>
      <c r="N81">
        <v>118.125</v>
      </c>
      <c r="O81">
        <v>123.66562500000001</v>
      </c>
      <c r="P81">
        <v>138.375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147.515625</v>
      </c>
      <c r="X81">
        <v>0</v>
      </c>
      <c r="Y81">
        <v>0</v>
      </c>
      <c r="Z81">
        <v>0</v>
      </c>
      <c r="AA81">
        <v>42.66</v>
      </c>
      <c r="AB81">
        <v>40.923099999999998</v>
      </c>
      <c r="AC81">
        <v>30.561599999999999</v>
      </c>
      <c r="AD81">
        <v>38.5732</v>
      </c>
      <c r="AE81">
        <v>49.436556000000003</v>
      </c>
      <c r="AF81">
        <v>30.565999999999999</v>
      </c>
      <c r="AG81">
        <v>38.7684</v>
      </c>
      <c r="AH81">
        <v>154.69245000000001</v>
      </c>
      <c r="AI81">
        <v>49.646999999999998</v>
      </c>
      <c r="AJ81">
        <v>0</v>
      </c>
      <c r="AK81">
        <v>51.140700000000002</v>
      </c>
      <c r="AL81">
        <v>83.664000000000001</v>
      </c>
      <c r="AM81">
        <v>15.804048</v>
      </c>
      <c r="AN81">
        <v>0.68867999999999996</v>
      </c>
      <c r="AO81">
        <v>32.045999999999999</v>
      </c>
      <c r="AP81">
        <v>8.1983999999999995</v>
      </c>
      <c r="AQ81">
        <v>44.1</v>
      </c>
      <c r="AR81">
        <v>31.897383000000001</v>
      </c>
      <c r="AS81">
        <v>0</v>
      </c>
      <c r="AT81">
        <v>11.2476</v>
      </c>
      <c r="AU81">
        <v>0</v>
      </c>
      <c r="AV81">
        <v>0</v>
      </c>
      <c r="AW81">
        <v>36.381</v>
      </c>
      <c r="AX81">
        <v>0</v>
      </c>
      <c r="AY81">
        <v>0</v>
      </c>
      <c r="AZ81">
        <f t="shared" si="3"/>
        <v>62.89</v>
      </c>
      <c r="BA81">
        <f t="shared" si="4"/>
        <v>2809.9046709999998</v>
      </c>
      <c r="BD81">
        <v>16.8</v>
      </c>
      <c r="BE81">
        <v>3.73</v>
      </c>
      <c r="BF81">
        <v>1.1399999999999999</v>
      </c>
      <c r="BG81">
        <v>3.97</v>
      </c>
      <c r="BH81">
        <v>5.82</v>
      </c>
      <c r="BI81">
        <v>4.6900000000000004</v>
      </c>
      <c r="BJ81">
        <v>3.21</v>
      </c>
      <c r="BK81">
        <v>3.39</v>
      </c>
      <c r="BL81">
        <v>2.15</v>
      </c>
      <c r="BM81">
        <v>1.59</v>
      </c>
      <c r="BN81">
        <v>0.51</v>
      </c>
      <c r="BO81">
        <v>8.91</v>
      </c>
      <c r="BP81">
        <v>0</v>
      </c>
      <c r="BQ81">
        <v>4.29</v>
      </c>
      <c r="BR81">
        <v>2.2400000000000002</v>
      </c>
      <c r="BS81">
        <v>0.45</v>
      </c>
      <c r="BT81">
        <v>0</v>
      </c>
      <c r="BU81">
        <v>0</v>
      </c>
      <c r="BV81">
        <v>0</v>
      </c>
      <c r="BW81">
        <f t="shared" si="5"/>
        <v>62.89</v>
      </c>
    </row>
    <row r="82" spans="1:75">
      <c r="A82" t="s">
        <v>124</v>
      </c>
      <c r="B82">
        <v>0</v>
      </c>
      <c r="C82">
        <v>28.35</v>
      </c>
      <c r="D82">
        <v>13.65</v>
      </c>
      <c r="E82">
        <v>0</v>
      </c>
      <c r="F82">
        <v>0</v>
      </c>
      <c r="G82">
        <v>32.58</v>
      </c>
      <c r="H82">
        <v>0</v>
      </c>
      <c r="I82">
        <v>75.075999999999993</v>
      </c>
      <c r="J82">
        <v>12.603999999999999</v>
      </c>
      <c r="K82">
        <v>215.533728</v>
      </c>
      <c r="L82">
        <v>435.435</v>
      </c>
      <c r="M82">
        <v>85</v>
      </c>
      <c r="N82">
        <v>118.125</v>
      </c>
      <c r="O82">
        <v>123.66562500000001</v>
      </c>
      <c r="P82">
        <v>138.375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147.515625</v>
      </c>
      <c r="X82">
        <v>0</v>
      </c>
      <c r="Y82">
        <v>0</v>
      </c>
      <c r="Z82">
        <v>0</v>
      </c>
      <c r="AA82">
        <v>42.66</v>
      </c>
      <c r="AB82">
        <v>40.923099999999998</v>
      </c>
      <c r="AC82">
        <v>30.561599999999999</v>
      </c>
      <c r="AD82">
        <v>38.5732</v>
      </c>
      <c r="AE82">
        <v>49.436556000000003</v>
      </c>
      <c r="AF82">
        <v>30.565999999999999</v>
      </c>
      <c r="AG82">
        <v>38.7684</v>
      </c>
      <c r="AH82">
        <v>154.69245000000001</v>
      </c>
      <c r="AI82">
        <v>49.646999999999998</v>
      </c>
      <c r="AJ82">
        <v>0</v>
      </c>
      <c r="AK82">
        <v>51.140700000000002</v>
      </c>
      <c r="AL82">
        <v>83.664000000000001</v>
      </c>
      <c r="AM82">
        <v>15.804048</v>
      </c>
      <c r="AN82">
        <v>0.68867999999999996</v>
      </c>
      <c r="AO82">
        <v>32.045999999999999</v>
      </c>
      <c r="AP82">
        <v>8.1983999999999995</v>
      </c>
      <c r="AQ82">
        <v>44.1</v>
      </c>
      <c r="AR82">
        <v>31.897383000000001</v>
      </c>
      <c r="AS82">
        <v>0</v>
      </c>
      <c r="AT82">
        <v>11.2476</v>
      </c>
      <c r="AU82">
        <v>0</v>
      </c>
      <c r="AV82">
        <v>0</v>
      </c>
      <c r="AW82">
        <v>36.381</v>
      </c>
      <c r="AX82">
        <v>0</v>
      </c>
      <c r="AY82">
        <v>0</v>
      </c>
      <c r="AZ82">
        <f t="shared" si="3"/>
        <v>62.89</v>
      </c>
      <c r="BA82">
        <f t="shared" si="4"/>
        <v>2809.9046709999998</v>
      </c>
      <c r="BD82">
        <v>16.8</v>
      </c>
      <c r="BE82">
        <v>3.73</v>
      </c>
      <c r="BF82">
        <v>1.1399999999999999</v>
      </c>
      <c r="BG82">
        <v>3.97</v>
      </c>
      <c r="BH82">
        <v>5.82</v>
      </c>
      <c r="BI82">
        <v>4.6900000000000004</v>
      </c>
      <c r="BJ82">
        <v>3.21</v>
      </c>
      <c r="BK82">
        <v>3.39</v>
      </c>
      <c r="BL82">
        <v>2.15</v>
      </c>
      <c r="BM82">
        <v>1.59</v>
      </c>
      <c r="BN82">
        <v>0.51</v>
      </c>
      <c r="BO82">
        <v>8.91</v>
      </c>
      <c r="BP82">
        <v>0</v>
      </c>
      <c r="BQ82">
        <v>4.29</v>
      </c>
      <c r="BR82">
        <v>2.2400000000000002</v>
      </c>
      <c r="BS82">
        <v>0.45</v>
      </c>
      <c r="BT82">
        <v>0</v>
      </c>
      <c r="BU82">
        <v>0</v>
      </c>
      <c r="BV82">
        <v>0</v>
      </c>
      <c r="BW82">
        <f t="shared" si="5"/>
        <v>62.89</v>
      </c>
    </row>
    <row r="83" spans="1:75">
      <c r="A83" t="s">
        <v>125</v>
      </c>
      <c r="B83">
        <v>0</v>
      </c>
      <c r="C83">
        <v>28.35</v>
      </c>
      <c r="D83">
        <v>13.65</v>
      </c>
      <c r="E83">
        <v>0</v>
      </c>
      <c r="F83">
        <v>0</v>
      </c>
      <c r="G83">
        <v>32.58</v>
      </c>
      <c r="H83">
        <v>0</v>
      </c>
      <c r="I83">
        <v>75.075999999999993</v>
      </c>
      <c r="J83">
        <v>12.603999999999999</v>
      </c>
      <c r="K83">
        <v>215.533728</v>
      </c>
      <c r="L83">
        <v>435.435</v>
      </c>
      <c r="M83">
        <v>85</v>
      </c>
      <c r="N83">
        <v>118.125</v>
      </c>
      <c r="O83">
        <v>123.66562500000001</v>
      </c>
      <c r="P83">
        <v>138.375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414.5625</v>
      </c>
      <c r="V83">
        <v>20.731850000000001</v>
      </c>
      <c r="W83">
        <v>147.515625</v>
      </c>
      <c r="X83">
        <v>0</v>
      </c>
      <c r="Y83">
        <v>0</v>
      </c>
      <c r="Z83">
        <v>0</v>
      </c>
      <c r="AA83">
        <v>42.66</v>
      </c>
      <c r="AB83">
        <v>40.923099999999998</v>
      </c>
      <c r="AC83">
        <v>30.561599999999999</v>
      </c>
      <c r="AD83">
        <v>38.5732</v>
      </c>
      <c r="AE83">
        <v>49.436556000000003</v>
      </c>
      <c r="AF83">
        <v>30.565999999999999</v>
      </c>
      <c r="AG83">
        <v>38.7684</v>
      </c>
      <c r="AH83">
        <v>154.69245000000001</v>
      </c>
      <c r="AI83">
        <v>49.646999999999998</v>
      </c>
      <c r="AJ83">
        <v>0</v>
      </c>
      <c r="AK83">
        <v>51.140700000000002</v>
      </c>
      <c r="AL83">
        <v>83.664000000000001</v>
      </c>
      <c r="AM83">
        <v>15.804048</v>
      </c>
      <c r="AN83">
        <v>0.68867999999999996</v>
      </c>
      <c r="AO83">
        <v>26.166</v>
      </c>
      <c r="AP83">
        <v>8.1983999999999995</v>
      </c>
      <c r="AQ83">
        <v>44.1</v>
      </c>
      <c r="AR83">
        <v>31.897383000000001</v>
      </c>
      <c r="AS83">
        <v>0</v>
      </c>
      <c r="AT83">
        <v>11.2476</v>
      </c>
      <c r="AU83">
        <v>0</v>
      </c>
      <c r="AV83">
        <v>0</v>
      </c>
      <c r="AW83">
        <v>36.381</v>
      </c>
      <c r="AX83">
        <v>0</v>
      </c>
      <c r="AY83">
        <v>0</v>
      </c>
      <c r="AZ83">
        <f t="shared" si="3"/>
        <v>62.850000000000009</v>
      </c>
      <c r="BA83">
        <f t="shared" si="4"/>
        <v>2799.7771710000002</v>
      </c>
      <c r="BD83">
        <v>16.8</v>
      </c>
      <c r="BE83">
        <v>3.73</v>
      </c>
      <c r="BF83">
        <v>1.1000000000000001</v>
      </c>
      <c r="BG83">
        <v>3.97</v>
      </c>
      <c r="BH83">
        <v>5.82</v>
      </c>
      <c r="BI83">
        <v>4.6900000000000004</v>
      </c>
      <c r="BJ83">
        <v>3.21</v>
      </c>
      <c r="BK83">
        <v>3.39</v>
      </c>
      <c r="BL83">
        <v>2.15</v>
      </c>
      <c r="BM83">
        <v>1.59</v>
      </c>
      <c r="BN83">
        <v>0.51</v>
      </c>
      <c r="BO83">
        <v>8.91</v>
      </c>
      <c r="BP83">
        <v>0</v>
      </c>
      <c r="BQ83">
        <v>4.29</v>
      </c>
      <c r="BR83">
        <v>2.2400000000000002</v>
      </c>
      <c r="BS83">
        <v>0.45</v>
      </c>
      <c r="BT83">
        <v>0</v>
      </c>
      <c r="BU83">
        <v>0</v>
      </c>
      <c r="BV83">
        <v>0</v>
      </c>
      <c r="BW83">
        <f t="shared" si="5"/>
        <v>62.850000000000009</v>
      </c>
    </row>
    <row r="84" spans="1:75">
      <c r="A84" t="s">
        <v>126</v>
      </c>
      <c r="B84">
        <v>0</v>
      </c>
      <c r="C84">
        <v>28.35</v>
      </c>
      <c r="D84">
        <v>13.65</v>
      </c>
      <c r="E84">
        <v>0</v>
      </c>
      <c r="F84">
        <v>0</v>
      </c>
      <c r="G84">
        <v>32.58</v>
      </c>
      <c r="H84">
        <v>0</v>
      </c>
      <c r="I84">
        <v>75.075999999999993</v>
      </c>
      <c r="J84">
        <v>12.603999999999999</v>
      </c>
      <c r="K84">
        <v>215.533728</v>
      </c>
      <c r="L84">
        <v>435.435</v>
      </c>
      <c r="M84">
        <v>85</v>
      </c>
      <c r="N84">
        <v>118.125</v>
      </c>
      <c r="O84">
        <v>123.66562500000001</v>
      </c>
      <c r="P84">
        <v>138.375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414.5625</v>
      </c>
      <c r="V84">
        <v>20.731850000000001</v>
      </c>
      <c r="W84">
        <v>147.515625</v>
      </c>
      <c r="X84">
        <v>0</v>
      </c>
      <c r="Y84">
        <v>0</v>
      </c>
      <c r="Z84">
        <v>0</v>
      </c>
      <c r="AA84">
        <v>42.66</v>
      </c>
      <c r="AB84">
        <v>40.923099999999998</v>
      </c>
      <c r="AC84">
        <v>30.561599999999999</v>
      </c>
      <c r="AD84">
        <v>38.5732</v>
      </c>
      <c r="AE84">
        <v>49.436556000000003</v>
      </c>
      <c r="AF84">
        <v>30.565999999999999</v>
      </c>
      <c r="AG84">
        <v>38.7684</v>
      </c>
      <c r="AH84">
        <v>154.69245000000001</v>
      </c>
      <c r="AI84">
        <v>49.646999999999998</v>
      </c>
      <c r="AJ84">
        <v>0</v>
      </c>
      <c r="AK84">
        <v>51.140700000000002</v>
      </c>
      <c r="AL84">
        <v>83.664000000000001</v>
      </c>
      <c r="AM84">
        <v>15.804048</v>
      </c>
      <c r="AN84">
        <v>0.68867999999999996</v>
      </c>
      <c r="AO84">
        <v>26.166</v>
      </c>
      <c r="AP84">
        <v>8.1983999999999995</v>
      </c>
      <c r="AQ84">
        <v>44.1</v>
      </c>
      <c r="AR84">
        <v>31.897383000000001</v>
      </c>
      <c r="AS84">
        <v>0</v>
      </c>
      <c r="AT84">
        <v>11.2476</v>
      </c>
      <c r="AU84">
        <v>0</v>
      </c>
      <c r="AV84">
        <v>0</v>
      </c>
      <c r="AW84">
        <v>36.381</v>
      </c>
      <c r="AX84">
        <v>0</v>
      </c>
      <c r="AY84">
        <v>0</v>
      </c>
      <c r="AZ84">
        <f t="shared" si="3"/>
        <v>62.850000000000009</v>
      </c>
      <c r="BA84">
        <f t="shared" si="4"/>
        <v>2799.7771710000002</v>
      </c>
      <c r="BD84">
        <v>16.8</v>
      </c>
      <c r="BE84">
        <v>3.73</v>
      </c>
      <c r="BF84">
        <v>1.1000000000000001</v>
      </c>
      <c r="BG84">
        <v>3.97</v>
      </c>
      <c r="BH84">
        <v>5.82</v>
      </c>
      <c r="BI84">
        <v>4.6900000000000004</v>
      </c>
      <c r="BJ84">
        <v>3.21</v>
      </c>
      <c r="BK84">
        <v>3.39</v>
      </c>
      <c r="BL84">
        <v>2.15</v>
      </c>
      <c r="BM84">
        <v>1.59</v>
      </c>
      <c r="BN84">
        <v>0.51</v>
      </c>
      <c r="BO84">
        <v>8.91</v>
      </c>
      <c r="BP84">
        <v>0</v>
      </c>
      <c r="BQ84">
        <v>4.29</v>
      </c>
      <c r="BR84">
        <v>2.2400000000000002</v>
      </c>
      <c r="BS84">
        <v>0.45</v>
      </c>
      <c r="BT84">
        <v>0</v>
      </c>
      <c r="BU84">
        <v>0</v>
      </c>
      <c r="BV84">
        <v>0</v>
      </c>
      <c r="BW84">
        <f t="shared" si="5"/>
        <v>62.850000000000009</v>
      </c>
    </row>
    <row r="85" spans="1:75">
      <c r="A85" t="s">
        <v>127</v>
      </c>
      <c r="B85">
        <v>0</v>
      </c>
      <c r="C85">
        <v>28.35</v>
      </c>
      <c r="D85">
        <v>13.65</v>
      </c>
      <c r="E85">
        <v>0</v>
      </c>
      <c r="F85">
        <v>0</v>
      </c>
      <c r="G85">
        <v>32.58</v>
      </c>
      <c r="H85">
        <v>0</v>
      </c>
      <c r="I85">
        <v>75.075999999999993</v>
      </c>
      <c r="J85">
        <v>12.603999999999999</v>
      </c>
      <c r="K85">
        <v>215.533728</v>
      </c>
      <c r="L85">
        <v>435.435</v>
      </c>
      <c r="M85">
        <v>80</v>
      </c>
      <c r="N85">
        <v>118.125</v>
      </c>
      <c r="O85">
        <v>123.66562500000001</v>
      </c>
      <c r="P85">
        <v>138.375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414.5625</v>
      </c>
      <c r="V85">
        <v>20.731850000000001</v>
      </c>
      <c r="W85">
        <v>147.515625</v>
      </c>
      <c r="X85">
        <v>0</v>
      </c>
      <c r="Y85">
        <v>0</v>
      </c>
      <c r="Z85">
        <v>0</v>
      </c>
      <c r="AA85">
        <v>42.66</v>
      </c>
      <c r="AB85">
        <v>40.923099999999998</v>
      </c>
      <c r="AC85">
        <v>30.561599999999999</v>
      </c>
      <c r="AD85">
        <v>38.5732</v>
      </c>
      <c r="AE85">
        <v>49.436556000000003</v>
      </c>
      <c r="AF85">
        <v>30.565999999999999</v>
      </c>
      <c r="AG85">
        <v>38.7684</v>
      </c>
      <c r="AH85">
        <v>154.69245000000001</v>
      </c>
      <c r="AI85">
        <v>49.646999999999998</v>
      </c>
      <c r="AJ85">
        <v>0</v>
      </c>
      <c r="AK85">
        <v>51.140700000000002</v>
      </c>
      <c r="AL85">
        <v>79.364599999999996</v>
      </c>
      <c r="AM85">
        <v>15.804048</v>
      </c>
      <c r="AN85">
        <v>0.68867999999999996</v>
      </c>
      <c r="AO85">
        <v>26.166</v>
      </c>
      <c r="AP85">
        <v>8.1983999999999995</v>
      </c>
      <c r="AQ85">
        <v>44.1</v>
      </c>
      <c r="AR85">
        <v>31.897383000000001</v>
      </c>
      <c r="AS85">
        <v>0</v>
      </c>
      <c r="AT85">
        <v>11.2476</v>
      </c>
      <c r="AU85">
        <v>0</v>
      </c>
      <c r="AV85">
        <v>0</v>
      </c>
      <c r="AW85">
        <v>36.381</v>
      </c>
      <c r="AX85">
        <v>0</v>
      </c>
      <c r="AY85">
        <v>0</v>
      </c>
      <c r="AZ85">
        <f t="shared" si="3"/>
        <v>62.850000000000009</v>
      </c>
      <c r="BA85">
        <f t="shared" si="4"/>
        <v>2790.4777709999998</v>
      </c>
      <c r="BD85">
        <v>16.8</v>
      </c>
      <c r="BE85">
        <v>3.73</v>
      </c>
      <c r="BF85">
        <v>1.1000000000000001</v>
      </c>
      <c r="BG85">
        <v>3.97</v>
      </c>
      <c r="BH85">
        <v>5.82</v>
      </c>
      <c r="BI85">
        <v>4.6900000000000004</v>
      </c>
      <c r="BJ85">
        <v>3.21</v>
      </c>
      <c r="BK85">
        <v>3.39</v>
      </c>
      <c r="BL85">
        <v>2.15</v>
      </c>
      <c r="BM85">
        <v>1.59</v>
      </c>
      <c r="BN85">
        <v>0.51</v>
      </c>
      <c r="BO85">
        <v>8.91</v>
      </c>
      <c r="BP85">
        <v>0</v>
      </c>
      <c r="BQ85">
        <v>4.29</v>
      </c>
      <c r="BR85">
        <v>2.2400000000000002</v>
      </c>
      <c r="BS85">
        <v>0.45</v>
      </c>
      <c r="BT85">
        <v>0</v>
      </c>
      <c r="BU85">
        <v>0</v>
      </c>
      <c r="BV85">
        <v>0</v>
      </c>
      <c r="BW85">
        <f t="shared" si="5"/>
        <v>62.850000000000009</v>
      </c>
    </row>
    <row r="86" spans="1:75">
      <c r="A86" t="s">
        <v>128</v>
      </c>
      <c r="B86">
        <v>0</v>
      </c>
      <c r="C86">
        <v>28.35</v>
      </c>
      <c r="D86">
        <v>13.65</v>
      </c>
      <c r="E86">
        <v>0</v>
      </c>
      <c r="F86">
        <v>0</v>
      </c>
      <c r="G86">
        <v>32.58</v>
      </c>
      <c r="H86">
        <v>0</v>
      </c>
      <c r="I86">
        <v>75.075999999999993</v>
      </c>
      <c r="J86">
        <v>12.603999999999999</v>
      </c>
      <c r="K86">
        <v>215.533728</v>
      </c>
      <c r="L86">
        <v>435.435</v>
      </c>
      <c r="M86">
        <v>80</v>
      </c>
      <c r="N86">
        <v>118.125</v>
      </c>
      <c r="O86">
        <v>123.66562500000001</v>
      </c>
      <c r="P86">
        <v>138.375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414.5625</v>
      </c>
      <c r="V86">
        <v>20.731850000000001</v>
      </c>
      <c r="W86">
        <v>147.515625</v>
      </c>
      <c r="X86">
        <v>0</v>
      </c>
      <c r="Y86">
        <v>0</v>
      </c>
      <c r="Z86">
        <v>0</v>
      </c>
      <c r="AA86">
        <v>42.66</v>
      </c>
      <c r="AB86">
        <v>40.923099999999998</v>
      </c>
      <c r="AC86">
        <v>30.561599999999999</v>
      </c>
      <c r="AD86">
        <v>38.5732</v>
      </c>
      <c r="AE86">
        <v>49.436556000000003</v>
      </c>
      <c r="AF86">
        <v>30.565999999999999</v>
      </c>
      <c r="AG86">
        <v>38.7684</v>
      </c>
      <c r="AH86">
        <v>154.69245000000001</v>
      </c>
      <c r="AI86">
        <v>45.828000000000003</v>
      </c>
      <c r="AJ86">
        <v>0</v>
      </c>
      <c r="AK86">
        <v>51.140700000000002</v>
      </c>
      <c r="AL86">
        <v>79.364599999999996</v>
      </c>
      <c r="AM86">
        <v>15.804048</v>
      </c>
      <c r="AN86">
        <v>0.68867999999999996</v>
      </c>
      <c r="AO86">
        <v>26.166</v>
      </c>
      <c r="AP86">
        <v>10.247999999999999</v>
      </c>
      <c r="AQ86">
        <v>44.1</v>
      </c>
      <c r="AR86">
        <v>31.897383000000001</v>
      </c>
      <c r="AS86">
        <v>0</v>
      </c>
      <c r="AT86">
        <v>11.2476</v>
      </c>
      <c r="AU86">
        <v>0</v>
      </c>
      <c r="AV86">
        <v>0</v>
      </c>
      <c r="AW86">
        <v>36.381</v>
      </c>
      <c r="AX86">
        <v>0</v>
      </c>
      <c r="AY86">
        <v>0</v>
      </c>
      <c r="AZ86">
        <f t="shared" si="3"/>
        <v>62.850000000000009</v>
      </c>
      <c r="BA86">
        <f t="shared" si="4"/>
        <v>2788.7083709999997</v>
      </c>
      <c r="BD86">
        <v>16.8</v>
      </c>
      <c r="BE86">
        <v>3.73</v>
      </c>
      <c r="BF86">
        <v>1.1000000000000001</v>
      </c>
      <c r="BG86">
        <v>3.97</v>
      </c>
      <c r="BH86">
        <v>5.82</v>
      </c>
      <c r="BI86">
        <v>4.6900000000000004</v>
      </c>
      <c r="BJ86">
        <v>3.21</v>
      </c>
      <c r="BK86">
        <v>3.39</v>
      </c>
      <c r="BL86">
        <v>2.15</v>
      </c>
      <c r="BM86">
        <v>1.59</v>
      </c>
      <c r="BN86">
        <v>0.51</v>
      </c>
      <c r="BO86">
        <v>8.91</v>
      </c>
      <c r="BP86">
        <v>0</v>
      </c>
      <c r="BQ86">
        <v>4.29</v>
      </c>
      <c r="BR86">
        <v>2.2400000000000002</v>
      </c>
      <c r="BS86">
        <v>0.45</v>
      </c>
      <c r="BT86">
        <v>0</v>
      </c>
      <c r="BU86">
        <v>0</v>
      </c>
      <c r="BV86">
        <v>0</v>
      </c>
      <c r="BW86">
        <f t="shared" si="5"/>
        <v>62.850000000000009</v>
      </c>
    </row>
    <row r="87" spans="1:75">
      <c r="A87" t="s">
        <v>129</v>
      </c>
      <c r="B87">
        <v>0</v>
      </c>
      <c r="C87">
        <v>28.35</v>
      </c>
      <c r="D87">
        <v>13.65</v>
      </c>
      <c r="E87">
        <v>0</v>
      </c>
      <c r="F87">
        <v>0</v>
      </c>
      <c r="G87">
        <v>32.58</v>
      </c>
      <c r="H87">
        <v>0</v>
      </c>
      <c r="I87">
        <v>75.075999999999993</v>
      </c>
      <c r="J87">
        <v>12.603999999999999</v>
      </c>
      <c r="K87">
        <v>215.533728</v>
      </c>
      <c r="L87">
        <v>435.435</v>
      </c>
      <c r="M87">
        <v>80</v>
      </c>
      <c r="N87">
        <v>118.125</v>
      </c>
      <c r="O87">
        <v>123.66562500000001</v>
      </c>
      <c r="P87">
        <v>138.375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414.5625</v>
      </c>
      <c r="V87">
        <v>20.731850000000001</v>
      </c>
      <c r="W87">
        <v>147.515625</v>
      </c>
      <c r="X87">
        <v>0</v>
      </c>
      <c r="Y87">
        <v>0</v>
      </c>
      <c r="Z87">
        <v>0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27.608000000000001</v>
      </c>
      <c r="AG87">
        <v>38.7684</v>
      </c>
      <c r="AH87">
        <v>152.94049999999999</v>
      </c>
      <c r="AI87">
        <v>48.374000000000002</v>
      </c>
      <c r="AJ87">
        <v>0</v>
      </c>
      <c r="AK87">
        <v>51.140700000000002</v>
      </c>
      <c r="AL87">
        <v>79.364599999999996</v>
      </c>
      <c r="AM87">
        <v>15.804048</v>
      </c>
      <c r="AN87">
        <v>0.68867999999999996</v>
      </c>
      <c r="AO87">
        <v>26.166</v>
      </c>
      <c r="AP87">
        <v>8.1983999999999995</v>
      </c>
      <c r="AQ87">
        <v>44.1</v>
      </c>
      <c r="AR87">
        <v>31.897383000000001</v>
      </c>
      <c r="AS87">
        <v>0</v>
      </c>
      <c r="AT87">
        <v>11.2476</v>
      </c>
      <c r="AU87">
        <v>0</v>
      </c>
      <c r="AV87">
        <v>0</v>
      </c>
      <c r="AW87">
        <v>36.381</v>
      </c>
      <c r="AX87">
        <v>0</v>
      </c>
      <c r="AY87">
        <v>0</v>
      </c>
      <c r="AZ87">
        <f t="shared" si="3"/>
        <v>62.730000000000004</v>
      </c>
      <c r="BA87">
        <f t="shared" si="4"/>
        <v>2779.4815490000005</v>
      </c>
      <c r="BD87">
        <v>16.8</v>
      </c>
      <c r="BE87">
        <v>3.73</v>
      </c>
      <c r="BF87">
        <v>1.1000000000000001</v>
      </c>
      <c r="BG87">
        <v>3.97</v>
      </c>
      <c r="BH87">
        <v>5.82</v>
      </c>
      <c r="BI87">
        <v>4.6900000000000004</v>
      </c>
      <c r="BJ87">
        <v>3.21</v>
      </c>
      <c r="BK87">
        <v>3.39</v>
      </c>
      <c r="BL87">
        <v>2.0299999999999998</v>
      </c>
      <c r="BM87">
        <v>1.59</v>
      </c>
      <c r="BN87">
        <v>0.51</v>
      </c>
      <c r="BO87">
        <v>8.91</v>
      </c>
      <c r="BP87">
        <v>0</v>
      </c>
      <c r="BQ87">
        <v>4.29</v>
      </c>
      <c r="BR87">
        <v>2.2400000000000002</v>
      </c>
      <c r="BS87">
        <v>0.45</v>
      </c>
      <c r="BT87">
        <v>0</v>
      </c>
      <c r="BU87">
        <v>0</v>
      </c>
      <c r="BV87">
        <v>0</v>
      </c>
      <c r="BW87">
        <f t="shared" si="5"/>
        <v>62.730000000000004</v>
      </c>
    </row>
    <row r="88" spans="1:75">
      <c r="A88" t="s">
        <v>130</v>
      </c>
      <c r="B88">
        <v>0</v>
      </c>
      <c r="C88">
        <v>28.35</v>
      </c>
      <c r="D88">
        <v>13.65</v>
      </c>
      <c r="E88">
        <v>0</v>
      </c>
      <c r="F88">
        <v>0</v>
      </c>
      <c r="G88">
        <v>32.58</v>
      </c>
      <c r="H88">
        <v>0</v>
      </c>
      <c r="I88">
        <v>75.075999999999993</v>
      </c>
      <c r="J88">
        <v>12.603999999999999</v>
      </c>
      <c r="K88">
        <v>215.533728</v>
      </c>
      <c r="L88">
        <v>435.435</v>
      </c>
      <c r="M88">
        <v>80</v>
      </c>
      <c r="N88">
        <v>118.125</v>
      </c>
      <c r="O88">
        <v>123.66562500000001</v>
      </c>
      <c r="P88">
        <v>138.375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414.5625</v>
      </c>
      <c r="V88">
        <v>20.731850000000001</v>
      </c>
      <c r="W88">
        <v>147.515625</v>
      </c>
      <c r="X88">
        <v>0</v>
      </c>
      <c r="Y88">
        <v>0</v>
      </c>
      <c r="Z88">
        <v>0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27.608000000000001</v>
      </c>
      <c r="AG88">
        <v>38.7684</v>
      </c>
      <c r="AH88">
        <v>152.94049999999999</v>
      </c>
      <c r="AI88">
        <v>48.374000000000002</v>
      </c>
      <c r="AJ88">
        <v>0</v>
      </c>
      <c r="AK88">
        <v>51.140700000000002</v>
      </c>
      <c r="AL88">
        <v>79.364599999999996</v>
      </c>
      <c r="AM88">
        <v>15.804048</v>
      </c>
      <c r="AN88">
        <v>0.68867999999999996</v>
      </c>
      <c r="AO88">
        <v>26.166</v>
      </c>
      <c r="AP88">
        <v>8.1983999999999995</v>
      </c>
      <c r="AQ88">
        <v>44.1</v>
      </c>
      <c r="AR88">
        <v>31.897383000000001</v>
      </c>
      <c r="AS88">
        <v>0</v>
      </c>
      <c r="AT88">
        <v>11.2476</v>
      </c>
      <c r="AU88">
        <v>0</v>
      </c>
      <c r="AV88">
        <v>0</v>
      </c>
      <c r="AW88">
        <v>36.381</v>
      </c>
      <c r="AX88">
        <v>0</v>
      </c>
      <c r="AY88">
        <v>0</v>
      </c>
      <c r="AZ88">
        <f t="shared" si="3"/>
        <v>62.730000000000004</v>
      </c>
      <c r="BA88">
        <f t="shared" si="4"/>
        <v>2779.4815490000005</v>
      </c>
      <c r="BD88">
        <v>16.8</v>
      </c>
      <c r="BE88">
        <v>3.73</v>
      </c>
      <c r="BF88">
        <v>1.1000000000000001</v>
      </c>
      <c r="BG88">
        <v>3.97</v>
      </c>
      <c r="BH88">
        <v>5.82</v>
      </c>
      <c r="BI88">
        <v>4.6900000000000004</v>
      </c>
      <c r="BJ88">
        <v>3.21</v>
      </c>
      <c r="BK88">
        <v>3.39</v>
      </c>
      <c r="BL88">
        <v>2.0299999999999998</v>
      </c>
      <c r="BM88">
        <v>1.59</v>
      </c>
      <c r="BN88">
        <v>0.51</v>
      </c>
      <c r="BO88">
        <v>8.91</v>
      </c>
      <c r="BP88">
        <v>0</v>
      </c>
      <c r="BQ88">
        <v>4.29</v>
      </c>
      <c r="BR88">
        <v>2.2400000000000002</v>
      </c>
      <c r="BS88">
        <v>0.45</v>
      </c>
      <c r="BT88">
        <v>0</v>
      </c>
      <c r="BU88">
        <v>0</v>
      </c>
      <c r="BV88">
        <v>0</v>
      </c>
      <c r="BW88">
        <f t="shared" si="5"/>
        <v>62.730000000000004</v>
      </c>
    </row>
    <row r="89" spans="1:75">
      <c r="A89" t="s">
        <v>131</v>
      </c>
      <c r="B89">
        <v>0</v>
      </c>
      <c r="C89">
        <v>28.35</v>
      </c>
      <c r="D89">
        <v>13.65</v>
      </c>
      <c r="E89">
        <v>0</v>
      </c>
      <c r="F89">
        <v>0</v>
      </c>
      <c r="G89">
        <v>32.58</v>
      </c>
      <c r="H89">
        <v>0</v>
      </c>
      <c r="I89">
        <v>75.075999999999993</v>
      </c>
      <c r="J89">
        <v>12.603999999999999</v>
      </c>
      <c r="K89">
        <v>215.533728</v>
      </c>
      <c r="L89">
        <v>435.435</v>
      </c>
      <c r="M89">
        <v>85</v>
      </c>
      <c r="N89">
        <v>118.125</v>
      </c>
      <c r="O89">
        <v>123.66562500000001</v>
      </c>
      <c r="P89">
        <v>138.375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414.5625</v>
      </c>
      <c r="V89">
        <v>20.731850000000001</v>
      </c>
      <c r="W89">
        <v>147.515625</v>
      </c>
      <c r="X89">
        <v>0</v>
      </c>
      <c r="Y89">
        <v>0</v>
      </c>
      <c r="Z89">
        <v>0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27.608000000000001</v>
      </c>
      <c r="AG89">
        <v>38.7684</v>
      </c>
      <c r="AH89">
        <v>152.94049999999999</v>
      </c>
      <c r="AI89">
        <v>48.374000000000002</v>
      </c>
      <c r="AJ89">
        <v>0</v>
      </c>
      <c r="AK89">
        <v>51.140700000000002</v>
      </c>
      <c r="AL89">
        <v>79.364599999999996</v>
      </c>
      <c r="AM89">
        <v>15.804048</v>
      </c>
      <c r="AN89">
        <v>0.68867999999999996</v>
      </c>
      <c r="AO89">
        <v>23.52</v>
      </c>
      <c r="AP89">
        <v>8.1983999999999995</v>
      </c>
      <c r="AQ89">
        <v>44.1</v>
      </c>
      <c r="AR89">
        <v>31.897383000000001</v>
      </c>
      <c r="AS89">
        <v>0</v>
      </c>
      <c r="AT89">
        <v>11.2476</v>
      </c>
      <c r="AU89">
        <v>0</v>
      </c>
      <c r="AV89">
        <v>0</v>
      </c>
      <c r="AW89">
        <v>36.381</v>
      </c>
      <c r="AX89">
        <v>0</v>
      </c>
      <c r="AY89">
        <v>0</v>
      </c>
      <c r="AZ89">
        <f t="shared" si="3"/>
        <v>62.730000000000004</v>
      </c>
      <c r="BA89">
        <f t="shared" si="4"/>
        <v>2781.8355490000004</v>
      </c>
      <c r="BD89">
        <v>16.8</v>
      </c>
      <c r="BE89">
        <v>3.73</v>
      </c>
      <c r="BF89">
        <v>1.1000000000000001</v>
      </c>
      <c r="BG89">
        <v>3.97</v>
      </c>
      <c r="BH89">
        <v>5.82</v>
      </c>
      <c r="BI89">
        <v>4.6900000000000004</v>
      </c>
      <c r="BJ89">
        <v>3.21</v>
      </c>
      <c r="BK89">
        <v>3.39</v>
      </c>
      <c r="BL89">
        <v>2.0299999999999998</v>
      </c>
      <c r="BM89">
        <v>1.59</v>
      </c>
      <c r="BN89">
        <v>0.51</v>
      </c>
      <c r="BO89">
        <v>8.91</v>
      </c>
      <c r="BP89">
        <v>0</v>
      </c>
      <c r="BQ89">
        <v>4.29</v>
      </c>
      <c r="BR89">
        <v>2.2400000000000002</v>
      </c>
      <c r="BS89">
        <v>0.45</v>
      </c>
      <c r="BT89">
        <v>0</v>
      </c>
      <c r="BU89">
        <v>0</v>
      </c>
      <c r="BV89">
        <v>0</v>
      </c>
      <c r="BW89">
        <f t="shared" si="5"/>
        <v>62.730000000000004</v>
      </c>
    </row>
    <row r="90" spans="1:75">
      <c r="A90" t="s">
        <v>132</v>
      </c>
      <c r="B90">
        <v>0</v>
      </c>
      <c r="C90">
        <v>28.35</v>
      </c>
      <c r="D90">
        <v>13.65</v>
      </c>
      <c r="E90">
        <v>0</v>
      </c>
      <c r="F90">
        <v>0</v>
      </c>
      <c r="G90">
        <v>32.58</v>
      </c>
      <c r="H90">
        <v>0</v>
      </c>
      <c r="I90">
        <v>75.075999999999993</v>
      </c>
      <c r="J90">
        <v>12.603999999999999</v>
      </c>
      <c r="K90">
        <v>215.533728</v>
      </c>
      <c r="L90">
        <v>435.435</v>
      </c>
      <c r="M90">
        <v>85</v>
      </c>
      <c r="N90">
        <v>118.125</v>
      </c>
      <c r="O90">
        <v>123.66562500000001</v>
      </c>
      <c r="P90">
        <v>138.375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414.5625</v>
      </c>
      <c r="V90">
        <v>20.731850000000001</v>
      </c>
      <c r="W90">
        <v>147.515625</v>
      </c>
      <c r="X90">
        <v>0</v>
      </c>
      <c r="Y90">
        <v>0</v>
      </c>
      <c r="Z90">
        <v>0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27.608000000000001</v>
      </c>
      <c r="AG90">
        <v>38.7684</v>
      </c>
      <c r="AH90">
        <v>152.94049999999999</v>
      </c>
      <c r="AI90">
        <v>48.374000000000002</v>
      </c>
      <c r="AJ90">
        <v>0</v>
      </c>
      <c r="AK90">
        <v>51.140700000000002</v>
      </c>
      <c r="AL90">
        <v>79.364599999999996</v>
      </c>
      <c r="AM90">
        <v>15.804048</v>
      </c>
      <c r="AN90">
        <v>0.68867999999999996</v>
      </c>
      <c r="AO90">
        <v>23.52</v>
      </c>
      <c r="AP90">
        <v>8.1983999999999995</v>
      </c>
      <c r="AQ90">
        <v>44.1</v>
      </c>
      <c r="AR90">
        <v>31.897383000000001</v>
      </c>
      <c r="AS90">
        <v>0</v>
      </c>
      <c r="AT90">
        <v>11.2476</v>
      </c>
      <c r="AU90">
        <v>0</v>
      </c>
      <c r="AV90">
        <v>0</v>
      </c>
      <c r="AW90">
        <v>36.381</v>
      </c>
      <c r="AX90">
        <v>0</v>
      </c>
      <c r="AY90">
        <v>0</v>
      </c>
      <c r="AZ90">
        <f t="shared" si="3"/>
        <v>62.730000000000004</v>
      </c>
      <c r="BA90">
        <f t="shared" si="4"/>
        <v>2781.8355490000004</v>
      </c>
      <c r="BD90">
        <v>16.8</v>
      </c>
      <c r="BE90">
        <v>3.73</v>
      </c>
      <c r="BF90">
        <v>1.1000000000000001</v>
      </c>
      <c r="BG90">
        <v>3.97</v>
      </c>
      <c r="BH90">
        <v>5.82</v>
      </c>
      <c r="BI90">
        <v>4.6900000000000004</v>
      </c>
      <c r="BJ90">
        <v>3.21</v>
      </c>
      <c r="BK90">
        <v>3.39</v>
      </c>
      <c r="BL90">
        <v>2.0299999999999998</v>
      </c>
      <c r="BM90">
        <v>1.59</v>
      </c>
      <c r="BN90">
        <v>0.51</v>
      </c>
      <c r="BO90">
        <v>8.91</v>
      </c>
      <c r="BP90">
        <v>0</v>
      </c>
      <c r="BQ90">
        <v>4.29</v>
      </c>
      <c r="BR90">
        <v>2.2400000000000002</v>
      </c>
      <c r="BS90">
        <v>0.45</v>
      </c>
      <c r="BT90">
        <v>0</v>
      </c>
      <c r="BU90">
        <v>0</v>
      </c>
      <c r="BV90">
        <v>0</v>
      </c>
      <c r="BW90">
        <f t="shared" si="5"/>
        <v>62.730000000000004</v>
      </c>
    </row>
    <row r="91" spans="1:75">
      <c r="A91" t="s">
        <v>133</v>
      </c>
      <c r="B91">
        <v>0</v>
      </c>
      <c r="C91">
        <v>28.35</v>
      </c>
      <c r="D91">
        <v>13.65</v>
      </c>
      <c r="E91">
        <v>0</v>
      </c>
      <c r="F91">
        <v>0</v>
      </c>
      <c r="G91">
        <v>32.58</v>
      </c>
      <c r="H91">
        <v>0</v>
      </c>
      <c r="I91">
        <v>75.075999999999993</v>
      </c>
      <c r="J91">
        <v>12.603999999999999</v>
      </c>
      <c r="K91">
        <v>215.533728</v>
      </c>
      <c r="L91">
        <v>435.435</v>
      </c>
      <c r="M91">
        <v>85</v>
      </c>
      <c r="N91">
        <v>118.125</v>
      </c>
      <c r="O91">
        <v>123.66562500000001</v>
      </c>
      <c r="P91">
        <v>138.375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414.5625</v>
      </c>
      <c r="V91">
        <v>20.731850000000001</v>
      </c>
      <c r="W91">
        <v>147.515625</v>
      </c>
      <c r="X91">
        <v>0</v>
      </c>
      <c r="Y91">
        <v>0</v>
      </c>
      <c r="Z91">
        <v>0</v>
      </c>
      <c r="AA91">
        <v>42.66</v>
      </c>
      <c r="AB91">
        <v>40.923099999999998</v>
      </c>
      <c r="AC91">
        <v>30.561599999999999</v>
      </c>
      <c r="AD91">
        <v>38.5732</v>
      </c>
      <c r="AE91">
        <v>49.436556000000003</v>
      </c>
      <c r="AF91">
        <v>30.565999999999999</v>
      </c>
      <c r="AG91">
        <v>38.7684</v>
      </c>
      <c r="AH91">
        <v>154.69245000000001</v>
      </c>
      <c r="AI91">
        <v>48.374000000000002</v>
      </c>
      <c r="AJ91">
        <v>0</v>
      </c>
      <c r="AK91">
        <v>51.140700000000002</v>
      </c>
      <c r="AL91">
        <v>79.364599999999996</v>
      </c>
      <c r="AM91">
        <v>15.804048</v>
      </c>
      <c r="AN91">
        <v>0.68867999999999996</v>
      </c>
      <c r="AO91">
        <v>23.52</v>
      </c>
      <c r="AP91">
        <v>8.1983999999999995</v>
      </c>
      <c r="AQ91">
        <v>44.1</v>
      </c>
      <c r="AR91">
        <v>31.897383000000001</v>
      </c>
      <c r="AS91">
        <v>0</v>
      </c>
      <c r="AT91">
        <v>11.2476</v>
      </c>
      <c r="AU91">
        <v>0</v>
      </c>
      <c r="AV91">
        <v>0</v>
      </c>
      <c r="AW91">
        <v>36.381</v>
      </c>
      <c r="AX91">
        <v>0</v>
      </c>
      <c r="AY91">
        <v>0</v>
      </c>
      <c r="AZ91">
        <f t="shared" si="3"/>
        <v>62.670000000000009</v>
      </c>
      <c r="BA91">
        <f t="shared" si="4"/>
        <v>2791.3787709999997</v>
      </c>
      <c r="BD91">
        <v>16.05</v>
      </c>
      <c r="BE91">
        <v>3.81</v>
      </c>
      <c r="BF91">
        <v>1.07</v>
      </c>
      <c r="BG91">
        <v>4.09</v>
      </c>
      <c r="BH91">
        <v>5.81</v>
      </c>
      <c r="BI91">
        <v>4.78</v>
      </c>
      <c r="BJ91">
        <v>3.11</v>
      </c>
      <c r="BK91">
        <v>3.51</v>
      </c>
      <c r="BL91">
        <v>2.17</v>
      </c>
      <c r="BM91">
        <v>1.59</v>
      </c>
      <c r="BN91">
        <v>0.53</v>
      </c>
      <c r="BO91">
        <v>9.1300000000000008</v>
      </c>
      <c r="BP91">
        <v>0</v>
      </c>
      <c r="BQ91">
        <v>4.42</v>
      </c>
      <c r="BR91">
        <v>2.15</v>
      </c>
      <c r="BS91">
        <v>0.45</v>
      </c>
      <c r="BT91">
        <v>0</v>
      </c>
      <c r="BU91">
        <v>0</v>
      </c>
      <c r="BV91">
        <v>0</v>
      </c>
      <c r="BW91">
        <f t="shared" si="5"/>
        <v>62.670000000000009</v>
      </c>
    </row>
    <row r="92" spans="1:75">
      <c r="A92" t="s">
        <v>134</v>
      </c>
      <c r="B92">
        <v>0</v>
      </c>
      <c r="C92">
        <v>28.35</v>
      </c>
      <c r="D92">
        <v>13.65</v>
      </c>
      <c r="E92">
        <v>0</v>
      </c>
      <c r="F92">
        <v>0</v>
      </c>
      <c r="G92">
        <v>32.58</v>
      </c>
      <c r="H92">
        <v>0</v>
      </c>
      <c r="I92">
        <v>75.075999999999993</v>
      </c>
      <c r="J92">
        <v>12.603999999999999</v>
      </c>
      <c r="K92">
        <v>215.533728</v>
      </c>
      <c r="L92">
        <v>435.435</v>
      </c>
      <c r="M92">
        <v>85</v>
      </c>
      <c r="N92">
        <v>118.125</v>
      </c>
      <c r="O92">
        <v>123.66562500000001</v>
      </c>
      <c r="P92">
        <v>138.375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414.5625</v>
      </c>
      <c r="V92">
        <v>20.731850000000001</v>
      </c>
      <c r="W92">
        <v>147.515625</v>
      </c>
      <c r="X92">
        <v>0</v>
      </c>
      <c r="Y92">
        <v>0</v>
      </c>
      <c r="Z92">
        <v>0</v>
      </c>
      <c r="AA92">
        <v>42.66</v>
      </c>
      <c r="AB92">
        <v>40.923099999999998</v>
      </c>
      <c r="AC92">
        <v>30.561599999999999</v>
      </c>
      <c r="AD92">
        <v>38.5732</v>
      </c>
      <c r="AE92">
        <v>49.436556000000003</v>
      </c>
      <c r="AF92">
        <v>30.565999999999999</v>
      </c>
      <c r="AG92">
        <v>38.7684</v>
      </c>
      <c r="AH92">
        <v>154.69245000000001</v>
      </c>
      <c r="AI92">
        <v>48.374000000000002</v>
      </c>
      <c r="AJ92">
        <v>0</v>
      </c>
      <c r="AK92">
        <v>51.140700000000002</v>
      </c>
      <c r="AL92">
        <v>79.364599999999996</v>
      </c>
      <c r="AM92">
        <v>15.804048</v>
      </c>
      <c r="AN92">
        <v>0.68867999999999996</v>
      </c>
      <c r="AO92">
        <v>23.52</v>
      </c>
      <c r="AP92">
        <v>5.7645</v>
      </c>
      <c r="AQ92">
        <v>44.1</v>
      </c>
      <c r="AR92">
        <v>31.897383000000001</v>
      </c>
      <c r="AS92">
        <v>0</v>
      </c>
      <c r="AT92">
        <v>11.2476</v>
      </c>
      <c r="AU92">
        <v>0</v>
      </c>
      <c r="AV92">
        <v>0</v>
      </c>
      <c r="AW92">
        <v>36.381</v>
      </c>
      <c r="AX92">
        <v>0</v>
      </c>
      <c r="AY92">
        <v>0</v>
      </c>
      <c r="AZ92">
        <f t="shared" si="3"/>
        <v>62.670000000000009</v>
      </c>
      <c r="BA92">
        <f t="shared" si="4"/>
        <v>2788.9448709999997</v>
      </c>
      <c r="BD92">
        <v>16.05</v>
      </c>
      <c r="BE92">
        <v>3.81</v>
      </c>
      <c r="BF92">
        <v>1.07</v>
      </c>
      <c r="BG92">
        <v>4.09</v>
      </c>
      <c r="BH92">
        <v>5.81</v>
      </c>
      <c r="BI92">
        <v>4.78</v>
      </c>
      <c r="BJ92">
        <v>3.11</v>
      </c>
      <c r="BK92">
        <v>3.51</v>
      </c>
      <c r="BL92">
        <v>2.17</v>
      </c>
      <c r="BM92">
        <v>1.59</v>
      </c>
      <c r="BN92">
        <v>0.53</v>
      </c>
      <c r="BO92">
        <v>9.1300000000000008</v>
      </c>
      <c r="BP92">
        <v>0</v>
      </c>
      <c r="BQ92">
        <v>4.42</v>
      </c>
      <c r="BR92">
        <v>2.15</v>
      </c>
      <c r="BS92">
        <v>0.45</v>
      </c>
      <c r="BT92">
        <v>0</v>
      </c>
      <c r="BU92">
        <v>0</v>
      </c>
      <c r="BV92">
        <v>0</v>
      </c>
      <c r="BW92">
        <f t="shared" si="5"/>
        <v>62.670000000000009</v>
      </c>
    </row>
    <row r="93" spans="1:75">
      <c r="A93" t="s">
        <v>135</v>
      </c>
      <c r="B93">
        <v>0</v>
      </c>
      <c r="C93">
        <v>28.35</v>
      </c>
      <c r="D93">
        <v>13.65</v>
      </c>
      <c r="E93">
        <v>0</v>
      </c>
      <c r="F93">
        <v>0</v>
      </c>
      <c r="G93">
        <v>32.58</v>
      </c>
      <c r="H93">
        <v>0</v>
      </c>
      <c r="I93">
        <v>75.075999999999993</v>
      </c>
      <c r="J93">
        <v>12.603999999999999</v>
      </c>
      <c r="K93">
        <v>215.533728</v>
      </c>
      <c r="L93">
        <v>435.435</v>
      </c>
      <c r="M93">
        <v>85</v>
      </c>
      <c r="N93">
        <v>118.125</v>
      </c>
      <c r="O93">
        <v>123.66562500000001</v>
      </c>
      <c r="P93">
        <v>138.375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414.5625</v>
      </c>
      <c r="V93">
        <v>20.731850000000001</v>
      </c>
      <c r="W93">
        <v>147.515625</v>
      </c>
      <c r="X93">
        <v>0</v>
      </c>
      <c r="Y93">
        <v>0</v>
      </c>
      <c r="Z93">
        <v>0</v>
      </c>
      <c r="AA93">
        <v>42.66</v>
      </c>
      <c r="AB93">
        <v>40.923099999999998</v>
      </c>
      <c r="AC93">
        <v>30.561599999999999</v>
      </c>
      <c r="AD93">
        <v>38.5732</v>
      </c>
      <c r="AE93">
        <v>49.436556000000003</v>
      </c>
      <c r="AF93">
        <v>30.565999999999999</v>
      </c>
      <c r="AG93">
        <v>38.7684</v>
      </c>
      <c r="AH93">
        <v>154.69245000000001</v>
      </c>
      <c r="AI93">
        <v>48.374000000000002</v>
      </c>
      <c r="AJ93">
        <v>0</v>
      </c>
      <c r="AK93">
        <v>51.140700000000002</v>
      </c>
      <c r="AL93">
        <v>79.364599999999996</v>
      </c>
      <c r="AM93">
        <v>15.804048</v>
      </c>
      <c r="AN93">
        <v>0.68867999999999996</v>
      </c>
      <c r="AO93">
        <v>20.58</v>
      </c>
      <c r="AP93">
        <v>5.7645</v>
      </c>
      <c r="AQ93">
        <v>44.1</v>
      </c>
      <c r="AR93">
        <v>31.897383000000001</v>
      </c>
      <c r="AS93">
        <v>0</v>
      </c>
      <c r="AT93">
        <v>11.2476</v>
      </c>
      <c r="AU93">
        <v>0</v>
      </c>
      <c r="AV93">
        <v>0</v>
      </c>
      <c r="AW93">
        <v>36.381</v>
      </c>
      <c r="AX93">
        <v>0</v>
      </c>
      <c r="AY93">
        <v>0</v>
      </c>
      <c r="AZ93">
        <f t="shared" si="3"/>
        <v>62.670000000000009</v>
      </c>
      <c r="BA93">
        <f t="shared" si="4"/>
        <v>2786.0048709999996</v>
      </c>
      <c r="BD93">
        <v>16.05</v>
      </c>
      <c r="BE93">
        <v>3.81</v>
      </c>
      <c r="BF93">
        <v>1.07</v>
      </c>
      <c r="BG93">
        <v>4.09</v>
      </c>
      <c r="BH93">
        <v>5.81</v>
      </c>
      <c r="BI93">
        <v>4.78</v>
      </c>
      <c r="BJ93">
        <v>3.11</v>
      </c>
      <c r="BK93">
        <v>3.51</v>
      </c>
      <c r="BL93">
        <v>2.17</v>
      </c>
      <c r="BM93">
        <v>1.59</v>
      </c>
      <c r="BN93">
        <v>0.53</v>
      </c>
      <c r="BO93">
        <v>9.1300000000000008</v>
      </c>
      <c r="BP93">
        <v>0</v>
      </c>
      <c r="BQ93">
        <v>4.42</v>
      </c>
      <c r="BR93">
        <v>2.15</v>
      </c>
      <c r="BS93">
        <v>0.45</v>
      </c>
      <c r="BT93">
        <v>0</v>
      </c>
      <c r="BU93">
        <v>0</v>
      </c>
      <c r="BV93">
        <v>0</v>
      </c>
      <c r="BW93">
        <f t="shared" si="5"/>
        <v>62.670000000000009</v>
      </c>
    </row>
    <row r="94" spans="1:75">
      <c r="A94" t="s">
        <v>136</v>
      </c>
      <c r="B94">
        <v>0</v>
      </c>
      <c r="C94">
        <v>28.35</v>
      </c>
      <c r="D94">
        <v>13.65</v>
      </c>
      <c r="E94">
        <v>0</v>
      </c>
      <c r="F94">
        <v>0</v>
      </c>
      <c r="G94">
        <v>32.58</v>
      </c>
      <c r="H94">
        <v>0</v>
      </c>
      <c r="I94">
        <v>75.075999999999993</v>
      </c>
      <c r="J94">
        <v>12.603999999999999</v>
      </c>
      <c r="K94">
        <v>215.533728</v>
      </c>
      <c r="L94">
        <v>435.435</v>
      </c>
      <c r="M94">
        <v>85</v>
      </c>
      <c r="N94">
        <v>118.125</v>
      </c>
      <c r="O94">
        <v>123.66562500000001</v>
      </c>
      <c r="P94">
        <v>138.375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414.5625</v>
      </c>
      <c r="V94">
        <v>20.731850000000001</v>
      </c>
      <c r="W94">
        <v>147.515625</v>
      </c>
      <c r="X94">
        <v>0</v>
      </c>
      <c r="Y94">
        <v>0</v>
      </c>
      <c r="Z94">
        <v>0</v>
      </c>
      <c r="AA94">
        <v>42.66</v>
      </c>
      <c r="AB94">
        <v>40.923099999999998</v>
      </c>
      <c r="AC94">
        <v>30.561599999999999</v>
      </c>
      <c r="AD94">
        <v>38.5732</v>
      </c>
      <c r="AE94">
        <v>49.436556000000003</v>
      </c>
      <c r="AF94">
        <v>30.565999999999999</v>
      </c>
      <c r="AG94">
        <v>38.7684</v>
      </c>
      <c r="AH94">
        <v>154.69245000000001</v>
      </c>
      <c r="AI94">
        <v>48.374000000000002</v>
      </c>
      <c r="AJ94">
        <v>0</v>
      </c>
      <c r="AK94">
        <v>51.140700000000002</v>
      </c>
      <c r="AL94">
        <v>79.364599999999996</v>
      </c>
      <c r="AM94">
        <v>15.804048</v>
      </c>
      <c r="AN94">
        <v>0.68867999999999996</v>
      </c>
      <c r="AO94">
        <v>20.58</v>
      </c>
      <c r="AP94">
        <v>5.7645</v>
      </c>
      <c r="AQ94">
        <v>44.1</v>
      </c>
      <c r="AR94">
        <v>31.897383000000001</v>
      </c>
      <c r="AS94">
        <v>0</v>
      </c>
      <c r="AT94">
        <v>11.2476</v>
      </c>
      <c r="AU94">
        <v>0</v>
      </c>
      <c r="AV94">
        <v>0</v>
      </c>
      <c r="AW94">
        <v>36.381</v>
      </c>
      <c r="AX94">
        <v>0</v>
      </c>
      <c r="AY94">
        <v>0</v>
      </c>
      <c r="AZ94">
        <f t="shared" si="3"/>
        <v>62.580000000000013</v>
      </c>
      <c r="BA94">
        <f t="shared" si="4"/>
        <v>2785.9148709999995</v>
      </c>
      <c r="BD94">
        <v>16.05</v>
      </c>
      <c r="BE94">
        <v>3.81</v>
      </c>
      <c r="BF94">
        <v>1.07</v>
      </c>
      <c r="BG94">
        <v>4.09</v>
      </c>
      <c r="BH94">
        <v>5.81</v>
      </c>
      <c r="BI94">
        <v>4.78</v>
      </c>
      <c r="BJ94">
        <v>3.11</v>
      </c>
      <c r="BK94">
        <v>3.46</v>
      </c>
      <c r="BL94">
        <v>2.13</v>
      </c>
      <c r="BM94">
        <v>1.59</v>
      </c>
      <c r="BN94">
        <v>0.53</v>
      </c>
      <c r="BO94">
        <v>9.1300000000000008</v>
      </c>
      <c r="BP94">
        <v>0</v>
      </c>
      <c r="BQ94">
        <v>4.42</v>
      </c>
      <c r="BR94">
        <v>2.15</v>
      </c>
      <c r="BS94">
        <v>0.45</v>
      </c>
      <c r="BT94">
        <v>0</v>
      </c>
      <c r="BU94">
        <v>0</v>
      </c>
      <c r="BV94">
        <v>0</v>
      </c>
      <c r="BW94">
        <f t="shared" si="5"/>
        <v>62.580000000000013</v>
      </c>
    </row>
    <row r="95" spans="1:75">
      <c r="A95" t="s">
        <v>137</v>
      </c>
      <c r="B95">
        <v>0</v>
      </c>
      <c r="C95">
        <v>28.35</v>
      </c>
      <c r="D95">
        <v>13.65</v>
      </c>
      <c r="E95">
        <v>0</v>
      </c>
      <c r="F95">
        <v>0</v>
      </c>
      <c r="G95">
        <v>32.58</v>
      </c>
      <c r="H95">
        <v>0</v>
      </c>
      <c r="I95">
        <v>75.075999999999993</v>
      </c>
      <c r="J95">
        <v>12.603999999999999</v>
      </c>
      <c r="K95">
        <v>215.533728</v>
      </c>
      <c r="L95">
        <v>435.435</v>
      </c>
      <c r="M95">
        <v>85</v>
      </c>
      <c r="N95">
        <v>118.125</v>
      </c>
      <c r="O95">
        <v>123.66562500000001</v>
      </c>
      <c r="P95">
        <v>138.375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414.5625</v>
      </c>
      <c r="V95">
        <v>20.731850000000001</v>
      </c>
      <c r="W95">
        <v>147.515625</v>
      </c>
      <c r="X95">
        <v>0</v>
      </c>
      <c r="Y95">
        <v>0</v>
      </c>
      <c r="Z95">
        <v>0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48.112499999999997</v>
      </c>
      <c r="AF95">
        <v>27.608000000000001</v>
      </c>
      <c r="AG95">
        <v>38.7684</v>
      </c>
      <c r="AH95">
        <v>152.94049999999999</v>
      </c>
      <c r="AI95">
        <v>48.374000000000002</v>
      </c>
      <c r="AJ95">
        <v>0</v>
      </c>
      <c r="AK95">
        <v>51.140700000000002</v>
      </c>
      <c r="AL95">
        <v>79.364599999999996</v>
      </c>
      <c r="AM95">
        <v>15.804048</v>
      </c>
      <c r="AN95">
        <v>0.68867999999999996</v>
      </c>
      <c r="AO95">
        <v>20.58</v>
      </c>
      <c r="AP95">
        <v>5.7645</v>
      </c>
      <c r="AQ95">
        <v>44.1</v>
      </c>
      <c r="AR95">
        <v>31.897383000000001</v>
      </c>
      <c r="AS95">
        <v>0</v>
      </c>
      <c r="AT95">
        <v>11.2476</v>
      </c>
      <c r="AU95">
        <v>0</v>
      </c>
      <c r="AV95">
        <v>0</v>
      </c>
      <c r="AW95">
        <v>36.381</v>
      </c>
      <c r="AX95">
        <v>0</v>
      </c>
      <c r="AY95">
        <v>0</v>
      </c>
      <c r="AZ95">
        <f t="shared" si="3"/>
        <v>62.580000000000013</v>
      </c>
      <c r="BA95">
        <f t="shared" si="4"/>
        <v>2774.9875930000003</v>
      </c>
      <c r="BD95">
        <v>16.05</v>
      </c>
      <c r="BE95">
        <v>3.81</v>
      </c>
      <c r="BF95">
        <v>1.07</v>
      </c>
      <c r="BG95">
        <v>4.09</v>
      </c>
      <c r="BH95">
        <v>5.81</v>
      </c>
      <c r="BI95">
        <v>4.78</v>
      </c>
      <c r="BJ95">
        <v>3.11</v>
      </c>
      <c r="BK95">
        <v>3.46</v>
      </c>
      <c r="BL95">
        <v>2.13</v>
      </c>
      <c r="BM95">
        <v>1.59</v>
      </c>
      <c r="BN95">
        <v>0.53</v>
      </c>
      <c r="BO95">
        <v>9.1300000000000008</v>
      </c>
      <c r="BP95">
        <v>0</v>
      </c>
      <c r="BQ95">
        <v>4.42</v>
      </c>
      <c r="BR95">
        <v>2.15</v>
      </c>
      <c r="BS95">
        <v>0.45</v>
      </c>
      <c r="BT95">
        <v>0</v>
      </c>
      <c r="BU95">
        <v>0</v>
      </c>
      <c r="BV95">
        <v>0</v>
      </c>
      <c r="BW95">
        <f t="shared" si="5"/>
        <v>62.580000000000013</v>
      </c>
    </row>
    <row r="96" spans="1:75">
      <c r="A96" t="s">
        <v>138</v>
      </c>
      <c r="B96">
        <v>0</v>
      </c>
      <c r="C96">
        <v>28.35</v>
      </c>
      <c r="D96">
        <v>13.65</v>
      </c>
      <c r="E96">
        <v>0</v>
      </c>
      <c r="F96">
        <v>0</v>
      </c>
      <c r="G96">
        <v>32.58</v>
      </c>
      <c r="H96">
        <v>0</v>
      </c>
      <c r="I96">
        <v>75.075999999999993</v>
      </c>
      <c r="J96">
        <v>12.603999999999999</v>
      </c>
      <c r="K96">
        <v>215.533728</v>
      </c>
      <c r="L96">
        <v>435.435</v>
      </c>
      <c r="M96">
        <v>85</v>
      </c>
      <c r="N96">
        <v>118.125</v>
      </c>
      <c r="O96">
        <v>123.66562500000001</v>
      </c>
      <c r="P96">
        <v>138.375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414.5625</v>
      </c>
      <c r="V96">
        <v>20.731850000000001</v>
      </c>
      <c r="W96">
        <v>147.515625</v>
      </c>
      <c r="X96">
        <v>0</v>
      </c>
      <c r="Y96">
        <v>0</v>
      </c>
      <c r="Z96">
        <v>0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48.112499999999997</v>
      </c>
      <c r="AF96">
        <v>27.608000000000001</v>
      </c>
      <c r="AG96">
        <v>38.7684</v>
      </c>
      <c r="AH96">
        <v>152.94049999999999</v>
      </c>
      <c r="AI96">
        <v>48.374000000000002</v>
      </c>
      <c r="AJ96">
        <v>0</v>
      </c>
      <c r="AK96">
        <v>51.140700000000002</v>
      </c>
      <c r="AL96">
        <v>79.364599999999996</v>
      </c>
      <c r="AM96">
        <v>15.804048</v>
      </c>
      <c r="AN96">
        <v>0.68867999999999996</v>
      </c>
      <c r="AO96">
        <v>20.58</v>
      </c>
      <c r="AP96">
        <v>10.247999999999999</v>
      </c>
      <c r="AQ96">
        <v>44.1</v>
      </c>
      <c r="AR96">
        <v>31.897383000000001</v>
      </c>
      <c r="AS96">
        <v>0</v>
      </c>
      <c r="AT96">
        <v>11.2476</v>
      </c>
      <c r="AU96">
        <v>0</v>
      </c>
      <c r="AV96">
        <v>0</v>
      </c>
      <c r="AW96">
        <v>36.381</v>
      </c>
      <c r="AX96">
        <v>0</v>
      </c>
      <c r="AY96">
        <v>0</v>
      </c>
      <c r="AZ96">
        <f t="shared" si="3"/>
        <v>62.580000000000013</v>
      </c>
      <c r="BA96">
        <f t="shared" si="4"/>
        <v>2779.4710930000001</v>
      </c>
      <c r="BD96">
        <v>16.05</v>
      </c>
      <c r="BE96">
        <v>3.81</v>
      </c>
      <c r="BF96">
        <v>1.07</v>
      </c>
      <c r="BG96">
        <v>4.09</v>
      </c>
      <c r="BH96">
        <v>5.81</v>
      </c>
      <c r="BI96">
        <v>4.78</v>
      </c>
      <c r="BJ96">
        <v>3.11</v>
      </c>
      <c r="BK96">
        <v>3.46</v>
      </c>
      <c r="BL96">
        <v>2.13</v>
      </c>
      <c r="BM96">
        <v>1.59</v>
      </c>
      <c r="BN96">
        <v>0.53</v>
      </c>
      <c r="BO96">
        <v>9.1300000000000008</v>
      </c>
      <c r="BP96">
        <v>0</v>
      </c>
      <c r="BQ96">
        <v>4.42</v>
      </c>
      <c r="BR96">
        <v>2.15</v>
      </c>
      <c r="BS96">
        <v>0.45</v>
      </c>
      <c r="BT96">
        <v>0</v>
      </c>
      <c r="BU96">
        <v>0</v>
      </c>
      <c r="BV96">
        <v>0</v>
      </c>
      <c r="BW96">
        <f t="shared" si="5"/>
        <v>62.580000000000013</v>
      </c>
    </row>
    <row r="97" spans="1:75">
      <c r="A97" t="s">
        <v>139</v>
      </c>
      <c r="B97">
        <v>0</v>
      </c>
      <c r="C97">
        <v>28.35</v>
      </c>
      <c r="D97">
        <v>13.65</v>
      </c>
      <c r="E97">
        <v>0</v>
      </c>
      <c r="F97">
        <v>0</v>
      </c>
      <c r="G97">
        <v>32.58</v>
      </c>
      <c r="H97">
        <v>0</v>
      </c>
      <c r="I97">
        <v>75.075999999999993</v>
      </c>
      <c r="J97">
        <v>12.603999999999999</v>
      </c>
      <c r="K97">
        <v>215.533728</v>
      </c>
      <c r="L97">
        <v>435.435</v>
      </c>
      <c r="M97">
        <v>85</v>
      </c>
      <c r="N97">
        <v>118.125</v>
      </c>
      <c r="O97">
        <v>123.66562500000001</v>
      </c>
      <c r="P97">
        <v>138.375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414.5625</v>
      </c>
      <c r="V97">
        <v>20.731850000000001</v>
      </c>
      <c r="W97">
        <v>147.515625</v>
      </c>
      <c r="X97">
        <v>0</v>
      </c>
      <c r="Y97">
        <v>0</v>
      </c>
      <c r="Z97">
        <v>0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48.112499999999997</v>
      </c>
      <c r="AF97">
        <v>27.608000000000001</v>
      </c>
      <c r="AG97">
        <v>38.7684</v>
      </c>
      <c r="AH97">
        <v>152.94049999999999</v>
      </c>
      <c r="AI97">
        <v>48.374000000000002</v>
      </c>
      <c r="AJ97">
        <v>0</v>
      </c>
      <c r="AK97">
        <v>51.140700000000002</v>
      </c>
      <c r="AL97">
        <v>79.364599999999996</v>
      </c>
      <c r="AM97">
        <v>15.804048</v>
      </c>
      <c r="AN97">
        <v>0.68867999999999996</v>
      </c>
      <c r="AO97">
        <v>20.58</v>
      </c>
      <c r="AP97">
        <v>10.247999999999999</v>
      </c>
      <c r="AQ97">
        <v>44.1</v>
      </c>
      <c r="AR97">
        <v>31.897383000000001</v>
      </c>
      <c r="AS97">
        <v>0</v>
      </c>
      <c r="AT97">
        <v>11.2476</v>
      </c>
      <c r="AU97">
        <v>0</v>
      </c>
      <c r="AV97">
        <v>0</v>
      </c>
      <c r="AW97">
        <v>36.381</v>
      </c>
      <c r="AX97">
        <v>0</v>
      </c>
      <c r="AY97">
        <v>0</v>
      </c>
      <c r="AZ97">
        <f t="shared" si="3"/>
        <v>62.580000000000013</v>
      </c>
      <c r="BA97">
        <f t="shared" si="4"/>
        <v>2779.4710930000001</v>
      </c>
      <c r="BD97">
        <v>16.05</v>
      </c>
      <c r="BE97">
        <v>3.81</v>
      </c>
      <c r="BF97">
        <v>1.07</v>
      </c>
      <c r="BG97">
        <v>4.09</v>
      </c>
      <c r="BH97">
        <v>5.81</v>
      </c>
      <c r="BI97">
        <v>4.78</v>
      </c>
      <c r="BJ97">
        <v>3.11</v>
      </c>
      <c r="BK97">
        <v>3.46</v>
      </c>
      <c r="BL97">
        <v>2.13</v>
      </c>
      <c r="BM97">
        <v>1.59</v>
      </c>
      <c r="BN97">
        <v>0.53</v>
      </c>
      <c r="BO97">
        <v>9.1300000000000008</v>
      </c>
      <c r="BP97">
        <v>0</v>
      </c>
      <c r="BQ97">
        <v>4.42</v>
      </c>
      <c r="BR97">
        <v>2.15</v>
      </c>
      <c r="BS97">
        <v>0.45</v>
      </c>
      <c r="BT97">
        <v>0</v>
      </c>
      <c r="BU97">
        <v>0</v>
      </c>
      <c r="BV97">
        <v>0</v>
      </c>
      <c r="BW97">
        <f t="shared" si="5"/>
        <v>62.580000000000013</v>
      </c>
    </row>
    <row r="98" spans="1:75">
      <c r="A98" t="s">
        <v>140</v>
      </c>
      <c r="B98">
        <v>0</v>
      </c>
      <c r="C98">
        <v>28.35</v>
      </c>
      <c r="D98">
        <v>13.65</v>
      </c>
      <c r="E98">
        <v>0</v>
      </c>
      <c r="F98">
        <v>0</v>
      </c>
      <c r="G98">
        <v>32.58</v>
      </c>
      <c r="H98">
        <v>0</v>
      </c>
      <c r="I98">
        <v>75.075999999999993</v>
      </c>
      <c r="J98">
        <v>12.603999999999999</v>
      </c>
      <c r="K98">
        <v>215.533728</v>
      </c>
      <c r="L98">
        <v>435.435</v>
      </c>
      <c r="M98">
        <v>85</v>
      </c>
      <c r="N98">
        <v>118.125</v>
      </c>
      <c r="O98">
        <v>123.66562500000001</v>
      </c>
      <c r="P98">
        <v>138.375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414.5625</v>
      </c>
      <c r="V98">
        <v>20.731850000000001</v>
      </c>
      <c r="W98">
        <v>147.515625</v>
      </c>
      <c r="X98">
        <v>0</v>
      </c>
      <c r="Y98">
        <v>0</v>
      </c>
      <c r="Z98">
        <v>0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48.112499999999997</v>
      </c>
      <c r="AF98">
        <v>27.608000000000001</v>
      </c>
      <c r="AG98">
        <v>38.7684</v>
      </c>
      <c r="AH98">
        <v>152.94049999999999</v>
      </c>
      <c r="AI98">
        <v>48.374000000000002</v>
      </c>
      <c r="AJ98">
        <v>0</v>
      </c>
      <c r="AK98">
        <v>51.140700000000002</v>
      </c>
      <c r="AL98">
        <v>79.364599999999996</v>
      </c>
      <c r="AM98">
        <v>15.804048</v>
      </c>
      <c r="AN98">
        <v>0.68867999999999996</v>
      </c>
      <c r="AO98">
        <v>20.58</v>
      </c>
      <c r="AP98">
        <v>10.247999999999999</v>
      </c>
      <c r="AQ98">
        <v>44.1</v>
      </c>
      <c r="AR98">
        <v>31.897383000000001</v>
      </c>
      <c r="AS98">
        <v>0</v>
      </c>
      <c r="AT98">
        <v>11.2476</v>
      </c>
      <c r="AU98">
        <v>0</v>
      </c>
      <c r="AV98">
        <v>0</v>
      </c>
      <c r="AW98">
        <v>36.381</v>
      </c>
      <c r="AX98">
        <v>0</v>
      </c>
      <c r="AY98">
        <v>0</v>
      </c>
      <c r="AZ98">
        <f t="shared" si="3"/>
        <v>62.790000000000013</v>
      </c>
      <c r="BA98">
        <f t="shared" si="4"/>
        <v>2779.6810930000001</v>
      </c>
      <c r="BD98">
        <v>16.260000000000002</v>
      </c>
      <c r="BE98">
        <v>3.81</v>
      </c>
      <c r="BF98">
        <v>1.07</v>
      </c>
      <c r="BG98">
        <v>4.09</v>
      </c>
      <c r="BH98">
        <v>5.81</v>
      </c>
      <c r="BI98">
        <v>4.78</v>
      </c>
      <c r="BJ98">
        <v>3.11</v>
      </c>
      <c r="BK98">
        <v>3.46</v>
      </c>
      <c r="BL98">
        <v>2.13</v>
      </c>
      <c r="BM98">
        <v>1.59</v>
      </c>
      <c r="BN98">
        <v>0.53</v>
      </c>
      <c r="BO98">
        <v>9.1300000000000008</v>
      </c>
      <c r="BP98">
        <v>0</v>
      </c>
      <c r="BQ98">
        <v>4.42</v>
      </c>
      <c r="BR98">
        <v>2.15</v>
      </c>
      <c r="BS98">
        <v>0.45</v>
      </c>
      <c r="BT98">
        <v>0</v>
      </c>
      <c r="BU98">
        <v>0</v>
      </c>
      <c r="BV98">
        <v>0</v>
      </c>
      <c r="BW98">
        <f t="shared" si="5"/>
        <v>62.790000000000013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0.75788999999999884</v>
      </c>
      <c r="D99">
        <f t="shared" si="6"/>
        <v>0.24569999999999972</v>
      </c>
      <c r="E99">
        <f t="shared" si="6"/>
        <v>0</v>
      </c>
      <c r="F99">
        <f t="shared" si="6"/>
        <v>0.41702399999999984</v>
      </c>
      <c r="G99">
        <f t="shared" si="6"/>
        <v>0.58643999999999941</v>
      </c>
      <c r="H99">
        <f t="shared" si="6"/>
        <v>0</v>
      </c>
      <c r="I99">
        <f t="shared" si="6"/>
        <v>1.8473080000000004</v>
      </c>
      <c r="J99">
        <f t="shared" si="6"/>
        <v>0.22687200000000021</v>
      </c>
      <c r="K99">
        <f t="shared" si="6"/>
        <v>5.1728094719999973</v>
      </c>
      <c r="L99">
        <f t="shared" si="6"/>
        <v>10.450439999999999</v>
      </c>
      <c r="M99">
        <f t="shared" si="6"/>
        <v>2.0605000000000002</v>
      </c>
      <c r="N99">
        <f t="shared" si="6"/>
        <v>2.835</v>
      </c>
      <c r="O99">
        <f t="shared" si="6"/>
        <v>2.9679749999999947</v>
      </c>
      <c r="P99">
        <f t="shared" si="6"/>
        <v>3.3063750000000001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10.033650000000005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0.16771810000000006</v>
      </c>
      <c r="AA99">
        <f t="shared" si="6"/>
        <v>1.0238399999999988</v>
      </c>
      <c r="AB99">
        <f t="shared" si="6"/>
        <v>0.95248181999999881</v>
      </c>
      <c r="AC99">
        <f t="shared" si="6"/>
        <v>0.70200376799999975</v>
      </c>
      <c r="AD99">
        <f t="shared" si="6"/>
        <v>0.88414529999999858</v>
      </c>
      <c r="AE99">
        <f t="shared" si="6"/>
        <v>1.1418635850000016</v>
      </c>
      <c r="AF99">
        <f t="shared" si="6"/>
        <v>0.30664600000000014</v>
      </c>
      <c r="AG99">
        <f t="shared" si="6"/>
        <v>0.93044159999999887</v>
      </c>
      <c r="AH99">
        <f t="shared" si="6"/>
        <v>3.6758278500000041</v>
      </c>
      <c r="AI99">
        <f t="shared" si="6"/>
        <v>0.78925999999999963</v>
      </c>
      <c r="AJ99">
        <f t="shared" si="6"/>
        <v>0</v>
      </c>
      <c r="AK99">
        <f t="shared" si="6"/>
        <v>1.2273767999999987</v>
      </c>
      <c r="AL99">
        <f t="shared" si="6"/>
        <v>1.9176485999999973</v>
      </c>
      <c r="AM99">
        <f t="shared" si="6"/>
        <v>0.16605447600000003</v>
      </c>
      <c r="AN99">
        <f t="shared" si="6"/>
        <v>1.6528319999999989E-2</v>
      </c>
      <c r="AO99">
        <f t="shared" si="6"/>
        <v>0.65231250000000029</v>
      </c>
      <c r="AP99">
        <f t="shared" si="6"/>
        <v>0.24854602500000011</v>
      </c>
      <c r="AQ99">
        <f t="shared" si="6"/>
        <v>0.45163124999999948</v>
      </c>
      <c r="AR99">
        <f t="shared" si="6"/>
        <v>0.76750656299999986</v>
      </c>
      <c r="AS99">
        <f t="shared" si="6"/>
        <v>0</v>
      </c>
      <c r="AT99">
        <f t="shared" si="6"/>
        <v>0.26994240000000019</v>
      </c>
      <c r="AU99">
        <f t="shared" si="6"/>
        <v>0</v>
      </c>
      <c r="AV99">
        <f t="shared" si="6"/>
        <v>0</v>
      </c>
      <c r="AW99">
        <f t="shared" si="6"/>
        <v>0.65485799999999994</v>
      </c>
      <c r="AX99">
        <f t="shared" si="6"/>
        <v>3.0140000000000014E-2</v>
      </c>
      <c r="AY99">
        <f t="shared" si="6"/>
        <v>0</v>
      </c>
      <c r="AZ99">
        <f t="shared" si="6"/>
        <v>1.5044750000000009</v>
      </c>
      <c r="BA99">
        <f>SUM(B99:AZ99)</f>
        <v>65.601732252999994</v>
      </c>
      <c r="BD99">
        <f t="shared" ref="BD99:BW99" si="7">SUM(BD3:BD98)/4000</f>
        <v>0.39185249999999927</v>
      </c>
      <c r="BE99">
        <f t="shared" si="7"/>
        <v>9.0760000000000091E-2</v>
      </c>
      <c r="BF99">
        <f t="shared" si="7"/>
        <v>2.4967499999999976E-2</v>
      </c>
      <c r="BG99">
        <f t="shared" si="7"/>
        <v>9.7200000000000036E-2</v>
      </c>
      <c r="BH99">
        <f t="shared" si="7"/>
        <v>0.13875999999999988</v>
      </c>
      <c r="BI99">
        <f t="shared" si="7"/>
        <v>0.11399999999999981</v>
      </c>
      <c r="BJ99">
        <f t="shared" si="7"/>
        <v>7.5440000000000118E-2</v>
      </c>
      <c r="BK99">
        <f t="shared" si="7"/>
        <v>8.2169999999999868E-2</v>
      </c>
      <c r="BL99">
        <f t="shared" si="7"/>
        <v>5.3020000000000053E-2</v>
      </c>
      <c r="BM99">
        <f t="shared" si="7"/>
        <v>3.8160000000000062E-2</v>
      </c>
      <c r="BN99">
        <f t="shared" si="7"/>
        <v>1.2560000000000003E-2</v>
      </c>
      <c r="BO99">
        <f t="shared" si="7"/>
        <v>0.2173599999999998</v>
      </c>
      <c r="BP99">
        <f t="shared" si="7"/>
        <v>0</v>
      </c>
      <c r="BQ99">
        <f t="shared" si="7"/>
        <v>0.10504000000000009</v>
      </c>
      <c r="BR99">
        <f t="shared" si="7"/>
        <v>5.2440000000000112E-2</v>
      </c>
      <c r="BS99">
        <f t="shared" si="7"/>
        <v>1.0745000000000013E-2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1.5044750000000009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367</v>
      </c>
      <c r="AU2" s="169"/>
      <c r="AV2" s="204" t="s">
        <v>374</v>
      </c>
      <c r="AW2" s="204" t="s">
        <v>375</v>
      </c>
      <c r="AX2" s="204" t="s">
        <v>376</v>
      </c>
      <c r="AY2" s="169"/>
      <c r="AZ2" s="196"/>
      <c r="BA2" s="216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215.533728</v>
      </c>
      <c r="L3">
        <v>435.435</v>
      </c>
      <c r="M3">
        <v>85</v>
      </c>
      <c r="N3">
        <v>118.125</v>
      </c>
      <c r="O3">
        <v>123.66562500000001</v>
      </c>
      <c r="P3">
        <v>137.25</v>
      </c>
      <c r="Q3">
        <v>21.125599999999999</v>
      </c>
      <c r="R3">
        <v>42.384799999999998</v>
      </c>
      <c r="S3">
        <v>26.293600000000001</v>
      </c>
      <c r="T3">
        <v>0</v>
      </c>
      <c r="U3">
        <v>418.77</v>
      </c>
      <c r="V3">
        <v>20.37</v>
      </c>
      <c r="W3">
        <v>44.609900000000003</v>
      </c>
      <c r="X3">
        <v>146.26089999999999</v>
      </c>
      <c r="Y3">
        <v>0</v>
      </c>
      <c r="Z3">
        <v>13.1076</v>
      </c>
      <c r="AA3">
        <v>42.66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17.748000000000001</v>
      </c>
      <c r="AG3">
        <v>38.7684</v>
      </c>
      <c r="AH3">
        <v>152.94049999999999</v>
      </c>
      <c r="AI3">
        <v>15.276</v>
      </c>
      <c r="AJ3">
        <v>0</v>
      </c>
      <c r="AK3">
        <v>51.140700000000002</v>
      </c>
      <c r="AL3">
        <v>79.364599999999996</v>
      </c>
      <c r="AM3">
        <v>0</v>
      </c>
      <c r="AN3">
        <v>0.68867999999999996</v>
      </c>
      <c r="AO3">
        <v>21.902999999999999</v>
      </c>
      <c r="AP3">
        <v>6.4050000000000002</v>
      </c>
      <c r="AQ3">
        <v>43.847999999999999</v>
      </c>
      <c r="AR3">
        <v>53.543999999999997</v>
      </c>
      <c r="AS3">
        <v>32.553840000000001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62.580000000000005</v>
      </c>
      <c r="BA3">
        <f>SUM(B3:AZ3)</f>
        <v>2633.2012569999997</v>
      </c>
      <c r="BB3">
        <v>0</v>
      </c>
      <c r="BD3">
        <v>16.05</v>
      </c>
      <c r="BE3">
        <v>3.81</v>
      </c>
      <c r="BF3">
        <v>1.0900000000000001</v>
      </c>
      <c r="BG3">
        <v>4.09</v>
      </c>
      <c r="BH3">
        <v>5.81</v>
      </c>
      <c r="BI3">
        <v>4.78</v>
      </c>
      <c r="BJ3">
        <v>3.11</v>
      </c>
      <c r="BK3">
        <v>3.39</v>
      </c>
      <c r="BL3">
        <v>2.2000000000000002</v>
      </c>
      <c r="BM3">
        <v>1.59</v>
      </c>
      <c r="BN3">
        <v>0.53</v>
      </c>
      <c r="BO3">
        <v>9.1300000000000008</v>
      </c>
      <c r="BP3">
        <v>0</v>
      </c>
      <c r="BQ3">
        <v>4.42</v>
      </c>
      <c r="BR3">
        <v>2.15</v>
      </c>
      <c r="BS3">
        <v>0.43</v>
      </c>
      <c r="BT3">
        <v>0</v>
      </c>
      <c r="BU3">
        <v>0</v>
      </c>
      <c r="BV3">
        <v>0</v>
      </c>
      <c r="BW3">
        <f>SUM(BD3:BV3)</f>
        <v>62.580000000000005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215.533728</v>
      </c>
      <c r="L4">
        <v>435.435</v>
      </c>
      <c r="M4">
        <v>85</v>
      </c>
      <c r="N4">
        <v>118.125</v>
      </c>
      <c r="O4">
        <v>123.66562500000001</v>
      </c>
      <c r="P4">
        <v>137.25</v>
      </c>
      <c r="Q4">
        <v>21.125599999999999</v>
      </c>
      <c r="R4">
        <v>42.384799999999998</v>
      </c>
      <c r="S4">
        <v>26.293600000000001</v>
      </c>
      <c r="T4">
        <v>0</v>
      </c>
      <c r="U4">
        <v>418.77</v>
      </c>
      <c r="V4">
        <v>20.37</v>
      </c>
      <c r="W4">
        <v>44.609900000000003</v>
      </c>
      <c r="X4">
        <v>146.26089999999999</v>
      </c>
      <c r="Y4">
        <v>0</v>
      </c>
      <c r="Z4">
        <v>13.1076</v>
      </c>
      <c r="AA4">
        <v>42.66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17.748000000000001</v>
      </c>
      <c r="AG4">
        <v>38.7684</v>
      </c>
      <c r="AH4">
        <v>152.94049999999999</v>
      </c>
      <c r="AI4">
        <v>15.276</v>
      </c>
      <c r="AJ4">
        <v>0</v>
      </c>
      <c r="AK4">
        <v>51.140700000000002</v>
      </c>
      <c r="AL4">
        <v>79.364599999999996</v>
      </c>
      <c r="AM4">
        <v>0</v>
      </c>
      <c r="AN4">
        <v>0.68867999999999996</v>
      </c>
      <c r="AO4">
        <v>21.902999999999999</v>
      </c>
      <c r="AP4">
        <v>12.9381</v>
      </c>
      <c r="AQ4">
        <v>43.847999999999999</v>
      </c>
      <c r="AR4">
        <v>53.543999999999997</v>
      </c>
      <c r="AS4">
        <v>32.553840000000001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62.580000000000005</v>
      </c>
      <c r="BA4">
        <f t="shared" ref="BA4:BA67" si="1">SUM(B4:AZ4)</f>
        <v>2639.7343569999994</v>
      </c>
      <c r="BB4">
        <v>1</v>
      </c>
      <c r="BD4">
        <v>16.05</v>
      </c>
      <c r="BE4">
        <v>3.81</v>
      </c>
      <c r="BF4">
        <v>1.0900000000000001</v>
      </c>
      <c r="BG4">
        <v>4.09</v>
      </c>
      <c r="BH4">
        <v>5.81</v>
      </c>
      <c r="BI4">
        <v>4.78</v>
      </c>
      <c r="BJ4">
        <v>3.11</v>
      </c>
      <c r="BK4">
        <v>3.39</v>
      </c>
      <c r="BL4">
        <v>2.2000000000000002</v>
      </c>
      <c r="BM4">
        <v>1.59</v>
      </c>
      <c r="BN4">
        <v>0.53</v>
      </c>
      <c r="BO4">
        <v>9.1300000000000008</v>
      </c>
      <c r="BP4">
        <v>0</v>
      </c>
      <c r="BQ4">
        <v>4.42</v>
      </c>
      <c r="BR4">
        <v>2.15</v>
      </c>
      <c r="BS4">
        <v>0.43</v>
      </c>
      <c r="BT4">
        <v>0</v>
      </c>
      <c r="BU4">
        <v>0</v>
      </c>
      <c r="BV4">
        <v>0</v>
      </c>
      <c r="BW4">
        <f t="shared" ref="BW4:BW67" si="2">SUM(BD4:BV4)</f>
        <v>62.580000000000005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215.533728</v>
      </c>
      <c r="L5">
        <v>434.64949999999999</v>
      </c>
      <c r="M5">
        <v>85</v>
      </c>
      <c r="N5">
        <v>118.125</v>
      </c>
      <c r="O5">
        <v>123.66562500000001</v>
      </c>
      <c r="P5">
        <v>137.25</v>
      </c>
      <c r="Q5">
        <v>21.125599999999999</v>
      </c>
      <c r="R5">
        <v>42.384799999999998</v>
      </c>
      <c r="S5">
        <v>26.293600000000001</v>
      </c>
      <c r="T5">
        <v>0</v>
      </c>
      <c r="U5">
        <v>418.77</v>
      </c>
      <c r="V5">
        <v>20.37</v>
      </c>
      <c r="W5">
        <v>44.609900000000003</v>
      </c>
      <c r="X5">
        <v>146.26089999999999</v>
      </c>
      <c r="Y5">
        <v>0</v>
      </c>
      <c r="Z5">
        <v>13.1076</v>
      </c>
      <c r="AA5">
        <v>42.66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17.748000000000001</v>
      </c>
      <c r="AG5">
        <v>38.7684</v>
      </c>
      <c r="AH5">
        <v>152.94049999999999</v>
      </c>
      <c r="AI5">
        <v>15.276</v>
      </c>
      <c r="AJ5">
        <v>0</v>
      </c>
      <c r="AK5">
        <v>51.140700000000002</v>
      </c>
      <c r="AL5">
        <v>79.364599999999996</v>
      </c>
      <c r="AM5">
        <v>0</v>
      </c>
      <c r="AN5">
        <v>0.68867999999999996</v>
      </c>
      <c r="AO5">
        <v>21.902999999999999</v>
      </c>
      <c r="AP5">
        <v>12.9381</v>
      </c>
      <c r="AQ5">
        <v>43.847999999999999</v>
      </c>
      <c r="AR5">
        <v>48.576000000000001</v>
      </c>
      <c r="AS5">
        <v>32.553840000000001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62.580000000000005</v>
      </c>
      <c r="BA5">
        <f t="shared" si="1"/>
        <v>2633.9808569999996</v>
      </c>
      <c r="BB5">
        <v>2</v>
      </c>
      <c r="BD5">
        <v>16.05</v>
      </c>
      <c r="BE5">
        <v>3.81</v>
      </c>
      <c r="BF5">
        <v>1.0900000000000001</v>
      </c>
      <c r="BG5">
        <v>4.09</v>
      </c>
      <c r="BH5">
        <v>5.81</v>
      </c>
      <c r="BI5">
        <v>4.78</v>
      </c>
      <c r="BJ5">
        <v>3.11</v>
      </c>
      <c r="BK5">
        <v>3.39</v>
      </c>
      <c r="BL5">
        <v>2.2000000000000002</v>
      </c>
      <c r="BM5">
        <v>1.59</v>
      </c>
      <c r="BN5">
        <v>0.53</v>
      </c>
      <c r="BO5">
        <v>9.1300000000000008</v>
      </c>
      <c r="BP5">
        <v>0</v>
      </c>
      <c r="BQ5">
        <v>4.42</v>
      </c>
      <c r="BR5">
        <v>2.15</v>
      </c>
      <c r="BS5">
        <v>0.43</v>
      </c>
      <c r="BT5">
        <v>0</v>
      </c>
      <c r="BU5">
        <v>0</v>
      </c>
      <c r="BV5">
        <v>0</v>
      </c>
      <c r="BW5">
        <f t="shared" si="2"/>
        <v>62.580000000000005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215.533728</v>
      </c>
      <c r="L6">
        <v>434.64949999999999</v>
      </c>
      <c r="M6">
        <v>85</v>
      </c>
      <c r="N6">
        <v>118.125</v>
      </c>
      <c r="O6">
        <v>123.66562500000001</v>
      </c>
      <c r="P6">
        <v>137.25</v>
      </c>
      <c r="Q6">
        <v>21.125599999999999</v>
      </c>
      <c r="R6">
        <v>42.384799999999998</v>
      </c>
      <c r="S6">
        <v>26.293600000000001</v>
      </c>
      <c r="T6">
        <v>0</v>
      </c>
      <c r="U6">
        <v>418.77</v>
      </c>
      <c r="V6">
        <v>20.37</v>
      </c>
      <c r="W6">
        <v>44.609900000000003</v>
      </c>
      <c r="X6">
        <v>146.26089999999999</v>
      </c>
      <c r="Y6">
        <v>0</v>
      </c>
      <c r="Z6">
        <v>13.1076</v>
      </c>
      <c r="AA6">
        <v>42.66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17.748000000000001</v>
      </c>
      <c r="AG6">
        <v>38.7684</v>
      </c>
      <c r="AH6">
        <v>152.94049999999999</v>
      </c>
      <c r="AI6">
        <v>15.276</v>
      </c>
      <c r="AJ6">
        <v>0</v>
      </c>
      <c r="AK6">
        <v>51.140700000000002</v>
      </c>
      <c r="AL6">
        <v>79.364599999999996</v>
      </c>
      <c r="AM6">
        <v>0</v>
      </c>
      <c r="AN6">
        <v>0.68867999999999996</v>
      </c>
      <c r="AO6">
        <v>21.902999999999999</v>
      </c>
      <c r="AP6">
        <v>12.9381</v>
      </c>
      <c r="AQ6">
        <v>43.847999999999999</v>
      </c>
      <c r="AR6">
        <v>48.576000000000001</v>
      </c>
      <c r="AS6">
        <v>32.553840000000001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62.580000000000005</v>
      </c>
      <c r="BA6">
        <f t="shared" si="1"/>
        <v>2633.9808569999996</v>
      </c>
      <c r="BB6">
        <v>3</v>
      </c>
      <c r="BD6">
        <v>16.05</v>
      </c>
      <c r="BE6">
        <v>3.81</v>
      </c>
      <c r="BF6">
        <v>1.0900000000000001</v>
      </c>
      <c r="BG6">
        <v>4.09</v>
      </c>
      <c r="BH6">
        <v>5.81</v>
      </c>
      <c r="BI6">
        <v>4.78</v>
      </c>
      <c r="BJ6">
        <v>3.11</v>
      </c>
      <c r="BK6">
        <v>3.39</v>
      </c>
      <c r="BL6">
        <v>2.2000000000000002</v>
      </c>
      <c r="BM6">
        <v>1.59</v>
      </c>
      <c r="BN6">
        <v>0.53</v>
      </c>
      <c r="BO6">
        <v>9.1300000000000008</v>
      </c>
      <c r="BP6">
        <v>0</v>
      </c>
      <c r="BQ6">
        <v>4.42</v>
      </c>
      <c r="BR6">
        <v>2.15</v>
      </c>
      <c r="BS6">
        <v>0.43</v>
      </c>
      <c r="BT6">
        <v>0</v>
      </c>
      <c r="BU6">
        <v>0</v>
      </c>
      <c r="BV6">
        <v>0</v>
      </c>
      <c r="BW6">
        <f t="shared" si="2"/>
        <v>62.580000000000005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215.5301</v>
      </c>
      <c r="L7">
        <v>404.64949999999999</v>
      </c>
      <c r="M7">
        <v>85</v>
      </c>
      <c r="N7">
        <v>118.125</v>
      </c>
      <c r="O7">
        <v>123.66562500000001</v>
      </c>
      <c r="P7">
        <v>137.25</v>
      </c>
      <c r="Q7">
        <v>21.125599999999999</v>
      </c>
      <c r="R7">
        <v>42.384799999999998</v>
      </c>
      <c r="S7">
        <v>26.293600000000001</v>
      </c>
      <c r="T7">
        <v>0</v>
      </c>
      <c r="U7">
        <v>418.77</v>
      </c>
      <c r="V7">
        <v>20.37</v>
      </c>
      <c r="W7">
        <v>44.609900000000003</v>
      </c>
      <c r="X7">
        <v>146.26089999999999</v>
      </c>
      <c r="Y7">
        <v>0</v>
      </c>
      <c r="Z7">
        <v>13.1076</v>
      </c>
      <c r="AA7">
        <v>42.66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8.8740000000000006</v>
      </c>
      <c r="AG7">
        <v>38.7684</v>
      </c>
      <c r="AH7">
        <v>152.94049999999999</v>
      </c>
      <c r="AI7">
        <v>15.276</v>
      </c>
      <c r="AJ7">
        <v>0</v>
      </c>
      <c r="AK7">
        <v>51.140700000000002</v>
      </c>
      <c r="AL7">
        <v>79.364599999999996</v>
      </c>
      <c r="AM7">
        <v>0</v>
      </c>
      <c r="AN7">
        <v>0.68867999999999996</v>
      </c>
      <c r="AO7">
        <v>21.902999999999999</v>
      </c>
      <c r="AP7">
        <v>12.9381</v>
      </c>
      <c r="AQ7">
        <v>33.075000000000003</v>
      </c>
      <c r="AR7">
        <v>48.576000000000001</v>
      </c>
      <c r="AS7">
        <v>32.553840000000001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62.580000000000005</v>
      </c>
      <c r="BA7">
        <f t="shared" si="1"/>
        <v>2584.3302289999997</v>
      </c>
      <c r="BB7">
        <v>4</v>
      </c>
      <c r="BD7">
        <v>16.05</v>
      </c>
      <c r="BE7">
        <v>3.81</v>
      </c>
      <c r="BF7">
        <v>1.0900000000000001</v>
      </c>
      <c r="BG7">
        <v>4.09</v>
      </c>
      <c r="BH7">
        <v>5.81</v>
      </c>
      <c r="BI7">
        <v>4.78</v>
      </c>
      <c r="BJ7">
        <v>3.11</v>
      </c>
      <c r="BK7">
        <v>3.39</v>
      </c>
      <c r="BL7">
        <v>2.2000000000000002</v>
      </c>
      <c r="BM7">
        <v>1.59</v>
      </c>
      <c r="BN7">
        <v>0.53</v>
      </c>
      <c r="BO7">
        <v>9.1300000000000008</v>
      </c>
      <c r="BP7">
        <v>0</v>
      </c>
      <c r="BQ7">
        <v>4.42</v>
      </c>
      <c r="BR7">
        <v>2.15</v>
      </c>
      <c r="BS7">
        <v>0.43</v>
      </c>
      <c r="BT7">
        <v>0</v>
      </c>
      <c r="BU7">
        <v>0</v>
      </c>
      <c r="BV7">
        <v>0</v>
      </c>
      <c r="BW7">
        <f t="shared" si="2"/>
        <v>62.580000000000005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188.73820000000001</v>
      </c>
      <c r="L8">
        <v>334.64949999999999</v>
      </c>
      <c r="M8">
        <v>85</v>
      </c>
      <c r="N8">
        <v>118.125</v>
      </c>
      <c r="O8">
        <v>123.66562500000001</v>
      </c>
      <c r="P8">
        <v>137.25</v>
      </c>
      <c r="Q8">
        <v>21.125599999999999</v>
      </c>
      <c r="R8">
        <v>42.384799999999998</v>
      </c>
      <c r="S8">
        <v>26.293600000000001</v>
      </c>
      <c r="T8">
        <v>0</v>
      </c>
      <c r="U8">
        <v>418.77</v>
      </c>
      <c r="V8">
        <v>20.37</v>
      </c>
      <c r="W8">
        <v>44.609900000000003</v>
      </c>
      <c r="X8">
        <v>146.26089999999999</v>
      </c>
      <c r="Y8">
        <v>0</v>
      </c>
      <c r="Z8">
        <v>13.1076</v>
      </c>
      <c r="AA8">
        <v>42.66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8.8740000000000006</v>
      </c>
      <c r="AG8">
        <v>38.7684</v>
      </c>
      <c r="AH8">
        <v>152.94049999999999</v>
      </c>
      <c r="AI8">
        <v>15.276</v>
      </c>
      <c r="AJ8">
        <v>0</v>
      </c>
      <c r="AK8">
        <v>51.140700000000002</v>
      </c>
      <c r="AL8">
        <v>79.364599999999996</v>
      </c>
      <c r="AM8">
        <v>0</v>
      </c>
      <c r="AN8">
        <v>0.68867999999999996</v>
      </c>
      <c r="AO8">
        <v>21.902999999999999</v>
      </c>
      <c r="AP8">
        <v>12.9381</v>
      </c>
      <c r="AQ8">
        <v>33.075000000000003</v>
      </c>
      <c r="AR8">
        <v>48.576000000000001</v>
      </c>
      <c r="AS8">
        <v>32.553840000000001</v>
      </c>
      <c r="AT8">
        <v>8.8010640000000002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62.580000000000005</v>
      </c>
      <c r="BA8">
        <f t="shared" si="1"/>
        <v>2485.0917929999991</v>
      </c>
      <c r="BB8">
        <v>5</v>
      </c>
      <c r="BD8">
        <v>16.05</v>
      </c>
      <c r="BE8">
        <v>3.81</v>
      </c>
      <c r="BF8">
        <v>1.0900000000000001</v>
      </c>
      <c r="BG8">
        <v>4.09</v>
      </c>
      <c r="BH8">
        <v>5.81</v>
      </c>
      <c r="BI8">
        <v>4.78</v>
      </c>
      <c r="BJ8">
        <v>3.11</v>
      </c>
      <c r="BK8">
        <v>3.39</v>
      </c>
      <c r="BL8">
        <v>2.2000000000000002</v>
      </c>
      <c r="BM8">
        <v>1.59</v>
      </c>
      <c r="BN8">
        <v>0.53</v>
      </c>
      <c r="BO8">
        <v>9.1300000000000008</v>
      </c>
      <c r="BP8">
        <v>0</v>
      </c>
      <c r="BQ8">
        <v>4.42</v>
      </c>
      <c r="BR8">
        <v>2.15</v>
      </c>
      <c r="BS8">
        <v>0.43</v>
      </c>
      <c r="BT8">
        <v>0</v>
      </c>
      <c r="BU8">
        <v>0</v>
      </c>
      <c r="BV8">
        <v>0</v>
      </c>
      <c r="BW8">
        <f t="shared" si="2"/>
        <v>62.580000000000005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188.73820000000001</v>
      </c>
      <c r="L9">
        <v>334.64949999999999</v>
      </c>
      <c r="M9">
        <v>85</v>
      </c>
      <c r="N9">
        <v>118.125</v>
      </c>
      <c r="O9">
        <v>123.66562500000001</v>
      </c>
      <c r="P9">
        <v>137.25</v>
      </c>
      <c r="Q9">
        <v>21.125599999999999</v>
      </c>
      <c r="R9">
        <v>42.384799999999998</v>
      </c>
      <c r="S9">
        <v>26.293600000000001</v>
      </c>
      <c r="T9">
        <v>0</v>
      </c>
      <c r="U9">
        <v>418.77</v>
      </c>
      <c r="V9">
        <v>20.37</v>
      </c>
      <c r="W9">
        <v>44.609900000000003</v>
      </c>
      <c r="X9">
        <v>146.26089999999999</v>
      </c>
      <c r="Y9">
        <v>0</v>
      </c>
      <c r="Z9">
        <v>6.5537999999999998</v>
      </c>
      <c r="AA9">
        <v>42.66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8.8740000000000006</v>
      </c>
      <c r="AG9">
        <v>38.7684</v>
      </c>
      <c r="AH9">
        <v>152.94049999999999</v>
      </c>
      <c r="AI9">
        <v>15.276</v>
      </c>
      <c r="AJ9">
        <v>0</v>
      </c>
      <c r="AK9">
        <v>51.140700000000002</v>
      </c>
      <c r="AL9">
        <v>79.364599999999996</v>
      </c>
      <c r="AM9">
        <v>0</v>
      </c>
      <c r="AN9">
        <v>0.68867999999999996</v>
      </c>
      <c r="AO9">
        <v>21.902999999999999</v>
      </c>
      <c r="AP9">
        <v>12.9381</v>
      </c>
      <c r="AQ9">
        <v>33.075000000000003</v>
      </c>
      <c r="AR9">
        <v>48.576000000000001</v>
      </c>
      <c r="AS9">
        <v>31.897383000000001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62.580000000000005</v>
      </c>
      <c r="BA9">
        <f t="shared" si="1"/>
        <v>2480.3280719999989</v>
      </c>
      <c r="BB9">
        <v>6</v>
      </c>
      <c r="BD9">
        <v>16.05</v>
      </c>
      <c r="BE9">
        <v>3.81</v>
      </c>
      <c r="BF9">
        <v>1.0900000000000001</v>
      </c>
      <c r="BG9">
        <v>4.09</v>
      </c>
      <c r="BH9">
        <v>5.81</v>
      </c>
      <c r="BI9">
        <v>4.78</v>
      </c>
      <c r="BJ9">
        <v>3.11</v>
      </c>
      <c r="BK9">
        <v>3.39</v>
      </c>
      <c r="BL9">
        <v>2.2000000000000002</v>
      </c>
      <c r="BM9">
        <v>1.59</v>
      </c>
      <c r="BN9">
        <v>0.53</v>
      </c>
      <c r="BO9">
        <v>9.1300000000000008</v>
      </c>
      <c r="BP9">
        <v>0</v>
      </c>
      <c r="BQ9">
        <v>4.42</v>
      </c>
      <c r="BR9">
        <v>2.15</v>
      </c>
      <c r="BS9">
        <v>0.43</v>
      </c>
      <c r="BT9">
        <v>0</v>
      </c>
      <c r="BU9">
        <v>0</v>
      </c>
      <c r="BV9">
        <v>0</v>
      </c>
      <c r="BW9">
        <f t="shared" si="2"/>
        <v>62.580000000000005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188.73820000000001</v>
      </c>
      <c r="L10">
        <v>273.64949999999999</v>
      </c>
      <c r="M10">
        <v>85</v>
      </c>
      <c r="N10">
        <v>118.125</v>
      </c>
      <c r="O10">
        <v>123.66562500000001</v>
      </c>
      <c r="P10">
        <v>137.25</v>
      </c>
      <c r="Q10">
        <v>21.125599999999999</v>
      </c>
      <c r="R10">
        <v>42.384799999999998</v>
      </c>
      <c r="S10">
        <v>26.293600000000001</v>
      </c>
      <c r="T10">
        <v>0</v>
      </c>
      <c r="U10">
        <v>418.77</v>
      </c>
      <c r="V10">
        <v>20.37</v>
      </c>
      <c r="W10">
        <v>44.609900000000003</v>
      </c>
      <c r="X10">
        <v>146.26089999999999</v>
      </c>
      <c r="Y10">
        <v>0</v>
      </c>
      <c r="Z10">
        <v>6.5537999999999998</v>
      </c>
      <c r="AA10">
        <v>42.66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8.8740000000000006</v>
      </c>
      <c r="AG10">
        <v>38.7684</v>
      </c>
      <c r="AH10">
        <v>152.94049999999999</v>
      </c>
      <c r="AI10">
        <v>15.276</v>
      </c>
      <c r="AJ10">
        <v>0</v>
      </c>
      <c r="AK10">
        <v>51.140700000000002</v>
      </c>
      <c r="AL10">
        <v>79.364599999999996</v>
      </c>
      <c r="AM10">
        <v>0</v>
      </c>
      <c r="AN10">
        <v>0.68867999999999996</v>
      </c>
      <c r="AO10">
        <v>21.902999999999999</v>
      </c>
      <c r="AP10">
        <v>12.9381</v>
      </c>
      <c r="AQ10">
        <v>33.075000000000003</v>
      </c>
      <c r="AR10">
        <v>48.576000000000001</v>
      </c>
      <c r="AS10">
        <v>31.897383000000001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62.580000000000005</v>
      </c>
      <c r="BA10">
        <f t="shared" si="1"/>
        <v>2419.3280719999989</v>
      </c>
      <c r="BB10">
        <v>7</v>
      </c>
      <c r="BD10">
        <v>16.05</v>
      </c>
      <c r="BE10">
        <v>3.81</v>
      </c>
      <c r="BF10">
        <v>1.0900000000000001</v>
      </c>
      <c r="BG10">
        <v>4.09</v>
      </c>
      <c r="BH10">
        <v>5.81</v>
      </c>
      <c r="BI10">
        <v>4.78</v>
      </c>
      <c r="BJ10">
        <v>3.11</v>
      </c>
      <c r="BK10">
        <v>3.39</v>
      </c>
      <c r="BL10">
        <v>2.2000000000000002</v>
      </c>
      <c r="BM10">
        <v>1.59</v>
      </c>
      <c r="BN10">
        <v>0.53</v>
      </c>
      <c r="BO10">
        <v>9.1300000000000008</v>
      </c>
      <c r="BP10">
        <v>0</v>
      </c>
      <c r="BQ10">
        <v>4.42</v>
      </c>
      <c r="BR10">
        <v>2.15</v>
      </c>
      <c r="BS10">
        <v>0.43</v>
      </c>
      <c r="BT10">
        <v>0</v>
      </c>
      <c r="BU10">
        <v>0</v>
      </c>
      <c r="BV10">
        <v>0</v>
      </c>
      <c r="BW10">
        <f t="shared" si="2"/>
        <v>62.580000000000005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188.73820000000001</v>
      </c>
      <c r="L11">
        <v>273.64949999999999</v>
      </c>
      <c r="M11">
        <v>85</v>
      </c>
      <c r="N11">
        <v>118.125</v>
      </c>
      <c r="O11">
        <v>123.66562500000001</v>
      </c>
      <c r="P11">
        <v>137.25</v>
      </c>
      <c r="Q11">
        <v>21.125599999999999</v>
      </c>
      <c r="R11">
        <v>42.384799999999998</v>
      </c>
      <c r="S11">
        <v>26.293600000000001</v>
      </c>
      <c r="T11">
        <v>0</v>
      </c>
      <c r="U11">
        <v>418.77</v>
      </c>
      <c r="V11">
        <v>20.37</v>
      </c>
      <c r="W11">
        <v>44.609900000000003</v>
      </c>
      <c r="X11">
        <v>146.26089999999999</v>
      </c>
      <c r="Y11">
        <v>0</v>
      </c>
      <c r="Z11">
        <v>6.5537999999999998</v>
      </c>
      <c r="AA11">
        <v>42.66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8.8740000000000006</v>
      </c>
      <c r="AG11">
        <v>38.7684</v>
      </c>
      <c r="AH11">
        <v>152.94049999999999</v>
      </c>
      <c r="AI11">
        <v>15.276</v>
      </c>
      <c r="AJ11">
        <v>0</v>
      </c>
      <c r="AK11">
        <v>51.140700000000002</v>
      </c>
      <c r="AL11">
        <v>79.364599999999996</v>
      </c>
      <c r="AM11">
        <v>0</v>
      </c>
      <c r="AN11">
        <v>0.68867999999999996</v>
      </c>
      <c r="AO11">
        <v>21.902999999999999</v>
      </c>
      <c r="AP11">
        <v>12.9381</v>
      </c>
      <c r="AQ11">
        <v>22.05</v>
      </c>
      <c r="AR11">
        <v>48.576000000000001</v>
      </c>
      <c r="AS11">
        <v>31.897383000000001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62.82</v>
      </c>
      <c r="BA11">
        <f t="shared" si="1"/>
        <v>2408.5430719999995</v>
      </c>
      <c r="BB11">
        <v>8</v>
      </c>
      <c r="BD11">
        <v>16.95</v>
      </c>
      <c r="BE11">
        <v>3.72</v>
      </c>
      <c r="BF11">
        <v>1.1499999999999999</v>
      </c>
      <c r="BG11">
        <v>3.97</v>
      </c>
      <c r="BH11">
        <v>5.63</v>
      </c>
      <c r="BI11">
        <v>4.6900000000000004</v>
      </c>
      <c r="BJ11">
        <v>3.21</v>
      </c>
      <c r="BK11">
        <v>3.39</v>
      </c>
      <c r="BL11">
        <v>2.11</v>
      </c>
      <c r="BM11">
        <v>1.59</v>
      </c>
      <c r="BN11">
        <v>0.51</v>
      </c>
      <c r="BO11">
        <v>8.91</v>
      </c>
      <c r="BP11">
        <v>0</v>
      </c>
      <c r="BQ11">
        <v>4.29</v>
      </c>
      <c r="BR11">
        <v>2.27</v>
      </c>
      <c r="BS11">
        <v>0.43</v>
      </c>
      <c r="BT11">
        <v>0</v>
      </c>
      <c r="BU11">
        <v>0</v>
      </c>
      <c r="BV11">
        <v>0</v>
      </c>
      <c r="BW11">
        <f t="shared" si="2"/>
        <v>62.82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188.73820000000001</v>
      </c>
      <c r="L12">
        <v>273.64949999999999</v>
      </c>
      <c r="M12">
        <v>85</v>
      </c>
      <c r="N12">
        <v>118.125</v>
      </c>
      <c r="O12">
        <v>123.66562500000001</v>
      </c>
      <c r="P12">
        <v>137.25</v>
      </c>
      <c r="Q12">
        <v>21.125599999999999</v>
      </c>
      <c r="R12">
        <v>42.384799999999998</v>
      </c>
      <c r="S12">
        <v>26.293600000000001</v>
      </c>
      <c r="T12">
        <v>0</v>
      </c>
      <c r="U12">
        <v>418.77</v>
      </c>
      <c r="V12">
        <v>20.37</v>
      </c>
      <c r="W12">
        <v>44.609900000000003</v>
      </c>
      <c r="X12">
        <v>146.26089999999999</v>
      </c>
      <c r="Y12">
        <v>0</v>
      </c>
      <c r="Z12">
        <v>6.5537999999999998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8.8740000000000006</v>
      </c>
      <c r="AG12">
        <v>38.7684</v>
      </c>
      <c r="AH12">
        <v>152.94049999999999</v>
      </c>
      <c r="AI12">
        <v>15.276</v>
      </c>
      <c r="AJ12">
        <v>0</v>
      </c>
      <c r="AK12">
        <v>51.140700000000002</v>
      </c>
      <c r="AL12">
        <v>79.364599999999996</v>
      </c>
      <c r="AM12">
        <v>0</v>
      </c>
      <c r="AN12">
        <v>0.68867999999999996</v>
      </c>
      <c r="AO12">
        <v>21.902999999999999</v>
      </c>
      <c r="AP12">
        <v>12.9381</v>
      </c>
      <c r="AQ12">
        <v>22.05</v>
      </c>
      <c r="AR12">
        <v>48.576000000000001</v>
      </c>
      <c r="AS12">
        <v>31.897383000000001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62.82</v>
      </c>
      <c r="BA12">
        <f t="shared" si="1"/>
        <v>2408.5430719999995</v>
      </c>
      <c r="BB12">
        <v>9</v>
      </c>
      <c r="BD12">
        <v>16.95</v>
      </c>
      <c r="BE12">
        <v>3.72</v>
      </c>
      <c r="BF12">
        <v>1.1499999999999999</v>
      </c>
      <c r="BG12">
        <v>3.97</v>
      </c>
      <c r="BH12">
        <v>5.63</v>
      </c>
      <c r="BI12">
        <v>4.6900000000000004</v>
      </c>
      <c r="BJ12">
        <v>3.21</v>
      </c>
      <c r="BK12">
        <v>3.39</v>
      </c>
      <c r="BL12">
        <v>2.11</v>
      </c>
      <c r="BM12">
        <v>1.59</v>
      </c>
      <c r="BN12">
        <v>0.51</v>
      </c>
      <c r="BO12">
        <v>8.91</v>
      </c>
      <c r="BP12">
        <v>0</v>
      </c>
      <c r="BQ12">
        <v>4.29</v>
      </c>
      <c r="BR12">
        <v>2.27</v>
      </c>
      <c r="BS12">
        <v>0.43</v>
      </c>
      <c r="BT12">
        <v>0</v>
      </c>
      <c r="BU12">
        <v>0</v>
      </c>
      <c r="BV12">
        <v>0</v>
      </c>
      <c r="BW12">
        <f t="shared" si="2"/>
        <v>62.82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115.9528</v>
      </c>
      <c r="L13">
        <v>233</v>
      </c>
      <c r="M13">
        <v>85</v>
      </c>
      <c r="N13">
        <v>118.125</v>
      </c>
      <c r="O13">
        <v>123.66562500000001</v>
      </c>
      <c r="P13">
        <v>137.25</v>
      </c>
      <c r="Q13">
        <v>21.125599999999999</v>
      </c>
      <c r="R13">
        <v>42.384799999999998</v>
      </c>
      <c r="S13">
        <v>26.293600000000001</v>
      </c>
      <c r="T13">
        <v>0</v>
      </c>
      <c r="U13">
        <v>418.77</v>
      </c>
      <c r="V13">
        <v>20.37</v>
      </c>
      <c r="W13">
        <v>44.609900000000003</v>
      </c>
      <c r="X13">
        <v>146.26089999999999</v>
      </c>
      <c r="Y13">
        <v>0</v>
      </c>
      <c r="Z13">
        <v>6.5537999999999998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8.8740000000000006</v>
      </c>
      <c r="AG13">
        <v>38.7684</v>
      </c>
      <c r="AH13">
        <v>152.94049999999999</v>
      </c>
      <c r="AI13">
        <v>15.276</v>
      </c>
      <c r="AJ13">
        <v>0</v>
      </c>
      <c r="AK13">
        <v>51.140700000000002</v>
      </c>
      <c r="AL13">
        <v>79.364599999999996</v>
      </c>
      <c r="AM13">
        <v>0</v>
      </c>
      <c r="AN13">
        <v>0.68867999999999996</v>
      </c>
      <c r="AO13">
        <v>21.902999999999999</v>
      </c>
      <c r="AP13">
        <v>12.9381</v>
      </c>
      <c r="AQ13">
        <v>11.025</v>
      </c>
      <c r="AR13">
        <v>48.576000000000001</v>
      </c>
      <c r="AS13">
        <v>31.897383000000001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62.82</v>
      </c>
      <c r="BA13">
        <f t="shared" si="1"/>
        <v>2284.0831719999996</v>
      </c>
      <c r="BB13">
        <v>10</v>
      </c>
      <c r="BD13">
        <v>16.95</v>
      </c>
      <c r="BE13">
        <v>3.72</v>
      </c>
      <c r="BF13">
        <v>1.1499999999999999</v>
      </c>
      <c r="BG13">
        <v>3.97</v>
      </c>
      <c r="BH13">
        <v>5.63</v>
      </c>
      <c r="BI13">
        <v>4.6900000000000004</v>
      </c>
      <c r="BJ13">
        <v>3.21</v>
      </c>
      <c r="BK13">
        <v>3.39</v>
      </c>
      <c r="BL13">
        <v>2.11</v>
      </c>
      <c r="BM13">
        <v>1.59</v>
      </c>
      <c r="BN13">
        <v>0.51</v>
      </c>
      <c r="BO13">
        <v>8.91</v>
      </c>
      <c r="BP13">
        <v>0</v>
      </c>
      <c r="BQ13">
        <v>4.29</v>
      </c>
      <c r="BR13">
        <v>2.27</v>
      </c>
      <c r="BS13">
        <v>0.43</v>
      </c>
      <c r="BT13">
        <v>0</v>
      </c>
      <c r="BU13">
        <v>0</v>
      </c>
      <c r="BV13">
        <v>0</v>
      </c>
      <c r="BW13">
        <f t="shared" si="2"/>
        <v>62.82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115.9528</v>
      </c>
      <c r="L14">
        <v>229</v>
      </c>
      <c r="M14">
        <v>85</v>
      </c>
      <c r="N14">
        <v>118.125</v>
      </c>
      <c r="O14">
        <v>123.66562500000001</v>
      </c>
      <c r="P14">
        <v>137.25</v>
      </c>
      <c r="Q14">
        <v>21.125599999999999</v>
      </c>
      <c r="R14">
        <v>42.384799999999998</v>
      </c>
      <c r="S14">
        <v>26.293600000000001</v>
      </c>
      <c r="T14">
        <v>0</v>
      </c>
      <c r="U14">
        <v>418.77</v>
      </c>
      <c r="V14">
        <v>20.37</v>
      </c>
      <c r="W14">
        <v>44.609900000000003</v>
      </c>
      <c r="X14">
        <v>146.26089999999999</v>
      </c>
      <c r="Y14">
        <v>0</v>
      </c>
      <c r="Z14">
        <v>6.5537999999999998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8.8740000000000006</v>
      </c>
      <c r="AG14">
        <v>38.7684</v>
      </c>
      <c r="AH14">
        <v>152.94049999999999</v>
      </c>
      <c r="AI14">
        <v>15.276</v>
      </c>
      <c r="AJ14">
        <v>0</v>
      </c>
      <c r="AK14">
        <v>51.140700000000002</v>
      </c>
      <c r="AL14">
        <v>79.364599999999996</v>
      </c>
      <c r="AM14">
        <v>0</v>
      </c>
      <c r="AN14">
        <v>0.68867999999999996</v>
      </c>
      <c r="AO14">
        <v>21.902999999999999</v>
      </c>
      <c r="AP14">
        <v>12.9381</v>
      </c>
      <c r="AQ14">
        <v>0</v>
      </c>
      <c r="AR14">
        <v>48.576000000000001</v>
      </c>
      <c r="AS14">
        <v>31.897383000000001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62.82</v>
      </c>
      <c r="BA14">
        <f t="shared" si="1"/>
        <v>2269.0581719999996</v>
      </c>
      <c r="BB14">
        <v>11</v>
      </c>
      <c r="BD14">
        <v>16.95</v>
      </c>
      <c r="BE14">
        <v>3.72</v>
      </c>
      <c r="BF14">
        <v>1.1499999999999999</v>
      </c>
      <c r="BG14">
        <v>3.97</v>
      </c>
      <c r="BH14">
        <v>5.63</v>
      </c>
      <c r="BI14">
        <v>4.6900000000000004</v>
      </c>
      <c r="BJ14">
        <v>3.21</v>
      </c>
      <c r="BK14">
        <v>3.39</v>
      </c>
      <c r="BL14">
        <v>2.11</v>
      </c>
      <c r="BM14">
        <v>1.59</v>
      </c>
      <c r="BN14">
        <v>0.51</v>
      </c>
      <c r="BO14">
        <v>8.91</v>
      </c>
      <c r="BP14">
        <v>0</v>
      </c>
      <c r="BQ14">
        <v>4.29</v>
      </c>
      <c r="BR14">
        <v>2.27</v>
      </c>
      <c r="BS14">
        <v>0.43</v>
      </c>
      <c r="BT14">
        <v>0</v>
      </c>
      <c r="BU14">
        <v>0</v>
      </c>
      <c r="BV14">
        <v>0</v>
      </c>
      <c r="BW14">
        <f t="shared" si="2"/>
        <v>62.82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188.73820000000001</v>
      </c>
      <c r="L15">
        <v>273.64949999999999</v>
      </c>
      <c r="M15">
        <v>85</v>
      </c>
      <c r="N15">
        <v>118.125</v>
      </c>
      <c r="O15">
        <v>123.66562500000001</v>
      </c>
      <c r="P15">
        <v>137.25</v>
      </c>
      <c r="Q15">
        <v>17.583300000000001</v>
      </c>
      <c r="R15">
        <v>36.617699999999999</v>
      </c>
      <c r="S15">
        <v>22.590499999999999</v>
      </c>
      <c r="T15">
        <v>0</v>
      </c>
      <c r="U15">
        <v>418.77</v>
      </c>
      <c r="V15">
        <v>11.2654</v>
      </c>
      <c r="W15">
        <v>25.017199999999999</v>
      </c>
      <c r="X15">
        <v>81.470100000000002</v>
      </c>
      <c r="Y15">
        <v>0</v>
      </c>
      <c r="Z15">
        <v>6.5537999999999998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8.8740000000000006</v>
      </c>
      <c r="AG15">
        <v>38.7684</v>
      </c>
      <c r="AH15">
        <v>152.94049999999999</v>
      </c>
      <c r="AI15">
        <v>15.276</v>
      </c>
      <c r="AJ15">
        <v>0</v>
      </c>
      <c r="AK15">
        <v>51.140700000000002</v>
      </c>
      <c r="AL15">
        <v>79.364599999999996</v>
      </c>
      <c r="AM15">
        <v>0</v>
      </c>
      <c r="AN15">
        <v>0.68867999999999996</v>
      </c>
      <c r="AO15">
        <v>21.902999999999999</v>
      </c>
      <c r="AP15">
        <v>12.9381</v>
      </c>
      <c r="AQ15">
        <v>0</v>
      </c>
      <c r="AR15">
        <v>48.576000000000001</v>
      </c>
      <c r="AS15">
        <v>31.897383000000001</v>
      </c>
      <c r="AT15">
        <v>10.526529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62.82</v>
      </c>
      <c r="BA15">
        <f t="shared" si="1"/>
        <v>2279.271401</v>
      </c>
      <c r="BB15">
        <v>12</v>
      </c>
      <c r="BD15">
        <v>16.95</v>
      </c>
      <c r="BE15">
        <v>3.72</v>
      </c>
      <c r="BF15">
        <v>1.1499999999999999</v>
      </c>
      <c r="BG15">
        <v>3.97</v>
      </c>
      <c r="BH15">
        <v>5.63</v>
      </c>
      <c r="BI15">
        <v>4.6900000000000004</v>
      </c>
      <c r="BJ15">
        <v>3.21</v>
      </c>
      <c r="BK15">
        <v>3.39</v>
      </c>
      <c r="BL15">
        <v>2.11</v>
      </c>
      <c r="BM15">
        <v>1.59</v>
      </c>
      <c r="BN15">
        <v>0.51</v>
      </c>
      <c r="BO15">
        <v>8.91</v>
      </c>
      <c r="BP15">
        <v>0</v>
      </c>
      <c r="BQ15">
        <v>4.29</v>
      </c>
      <c r="BR15">
        <v>2.27</v>
      </c>
      <c r="BS15">
        <v>0.43</v>
      </c>
      <c r="BT15">
        <v>0</v>
      </c>
      <c r="BU15">
        <v>0</v>
      </c>
      <c r="BV15">
        <v>0</v>
      </c>
      <c r="BW15">
        <f t="shared" si="2"/>
        <v>62.82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188.73820000000001</v>
      </c>
      <c r="L16">
        <v>273.64949999999999</v>
      </c>
      <c r="M16">
        <v>85</v>
      </c>
      <c r="N16">
        <v>118.125</v>
      </c>
      <c r="O16">
        <v>123.66562500000001</v>
      </c>
      <c r="P16">
        <v>137.25</v>
      </c>
      <c r="Q16">
        <v>17.583300000000001</v>
      </c>
      <c r="R16">
        <v>36.617699999999999</v>
      </c>
      <c r="S16">
        <v>22.590499999999999</v>
      </c>
      <c r="T16">
        <v>0</v>
      </c>
      <c r="U16">
        <v>418.77</v>
      </c>
      <c r="V16">
        <v>11.2654</v>
      </c>
      <c r="W16">
        <v>25.017199999999999</v>
      </c>
      <c r="X16">
        <v>81.470100000000002</v>
      </c>
      <c r="Y16">
        <v>0</v>
      </c>
      <c r="Z16">
        <v>6.5537999999999998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8.8740000000000006</v>
      </c>
      <c r="AG16">
        <v>38.7684</v>
      </c>
      <c r="AH16">
        <v>152.94049999999999</v>
      </c>
      <c r="AI16">
        <v>15.276</v>
      </c>
      <c r="AJ16">
        <v>0</v>
      </c>
      <c r="AK16">
        <v>51.140700000000002</v>
      </c>
      <c r="AL16">
        <v>79.364599999999996</v>
      </c>
      <c r="AM16">
        <v>0</v>
      </c>
      <c r="AN16">
        <v>0.68867999999999996</v>
      </c>
      <c r="AO16">
        <v>21.902999999999999</v>
      </c>
      <c r="AP16">
        <v>11.529</v>
      </c>
      <c r="AQ16">
        <v>0</v>
      </c>
      <c r="AR16">
        <v>53.543999999999997</v>
      </c>
      <c r="AS16">
        <v>31.897383000000001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62.82</v>
      </c>
      <c r="BA16">
        <f t="shared" si="1"/>
        <v>2283.5513719999999</v>
      </c>
      <c r="BB16">
        <v>13</v>
      </c>
      <c r="BD16">
        <v>16.95</v>
      </c>
      <c r="BE16">
        <v>3.72</v>
      </c>
      <c r="BF16">
        <v>1.1499999999999999</v>
      </c>
      <c r="BG16">
        <v>3.97</v>
      </c>
      <c r="BH16">
        <v>5.63</v>
      </c>
      <c r="BI16">
        <v>4.6900000000000004</v>
      </c>
      <c r="BJ16">
        <v>3.21</v>
      </c>
      <c r="BK16">
        <v>3.39</v>
      </c>
      <c r="BL16">
        <v>2.11</v>
      </c>
      <c r="BM16">
        <v>1.59</v>
      </c>
      <c r="BN16">
        <v>0.51</v>
      </c>
      <c r="BO16">
        <v>8.91</v>
      </c>
      <c r="BP16">
        <v>0</v>
      </c>
      <c r="BQ16">
        <v>4.29</v>
      </c>
      <c r="BR16">
        <v>2.27</v>
      </c>
      <c r="BS16">
        <v>0.43</v>
      </c>
      <c r="BT16">
        <v>0</v>
      </c>
      <c r="BU16">
        <v>0</v>
      </c>
      <c r="BV16">
        <v>0</v>
      </c>
      <c r="BW16">
        <f t="shared" si="2"/>
        <v>62.82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183.73820000000001</v>
      </c>
      <c r="L17">
        <v>273.64949999999999</v>
      </c>
      <c r="M17">
        <v>85</v>
      </c>
      <c r="N17">
        <v>118.125</v>
      </c>
      <c r="O17">
        <v>123.66562500000001</v>
      </c>
      <c r="P17">
        <v>137.25</v>
      </c>
      <c r="Q17">
        <v>17.583300000000001</v>
      </c>
      <c r="R17">
        <v>36.617699999999999</v>
      </c>
      <c r="S17">
        <v>22.590499999999999</v>
      </c>
      <c r="T17">
        <v>0</v>
      </c>
      <c r="U17">
        <v>418.77</v>
      </c>
      <c r="V17">
        <v>6</v>
      </c>
      <c r="W17">
        <v>18.686299999999999</v>
      </c>
      <c r="X17">
        <v>59</v>
      </c>
      <c r="Y17">
        <v>0</v>
      </c>
      <c r="Z17">
        <v>6.5537999999999998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8.8740000000000006</v>
      </c>
      <c r="AG17">
        <v>38.7684</v>
      </c>
      <c r="AH17">
        <v>152.94049999999999</v>
      </c>
      <c r="AI17">
        <v>19.094999999999999</v>
      </c>
      <c r="AJ17">
        <v>0</v>
      </c>
      <c r="AK17">
        <v>51.140700000000002</v>
      </c>
      <c r="AL17">
        <v>79.364599999999996</v>
      </c>
      <c r="AM17">
        <v>0</v>
      </c>
      <c r="AN17">
        <v>0.68867999999999996</v>
      </c>
      <c r="AO17">
        <v>21.902999999999999</v>
      </c>
      <c r="AP17">
        <v>11.529</v>
      </c>
      <c r="AQ17">
        <v>0</v>
      </c>
      <c r="AR17">
        <v>53.543999999999997</v>
      </c>
      <c r="AS17">
        <v>31.897383000000001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62.82</v>
      </c>
      <c r="BA17">
        <f t="shared" si="1"/>
        <v>2248.3039720000002</v>
      </c>
      <c r="BB17">
        <v>14</v>
      </c>
      <c r="BD17">
        <v>16.95</v>
      </c>
      <c r="BE17">
        <v>3.72</v>
      </c>
      <c r="BF17">
        <v>1.1499999999999999</v>
      </c>
      <c r="BG17">
        <v>3.97</v>
      </c>
      <c r="BH17">
        <v>5.63</v>
      </c>
      <c r="BI17">
        <v>4.6900000000000004</v>
      </c>
      <c r="BJ17">
        <v>3.21</v>
      </c>
      <c r="BK17">
        <v>3.39</v>
      </c>
      <c r="BL17">
        <v>2.11</v>
      </c>
      <c r="BM17">
        <v>1.59</v>
      </c>
      <c r="BN17">
        <v>0.51</v>
      </c>
      <c r="BO17">
        <v>8.91</v>
      </c>
      <c r="BP17">
        <v>0</v>
      </c>
      <c r="BQ17">
        <v>4.29</v>
      </c>
      <c r="BR17">
        <v>2.27</v>
      </c>
      <c r="BS17">
        <v>0.43</v>
      </c>
      <c r="BT17">
        <v>0</v>
      </c>
      <c r="BU17">
        <v>0</v>
      </c>
      <c r="BV17">
        <v>0</v>
      </c>
      <c r="BW17">
        <f t="shared" si="2"/>
        <v>62.82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183.73820000000001</v>
      </c>
      <c r="L18">
        <v>273.64949999999999</v>
      </c>
      <c r="M18">
        <v>85</v>
      </c>
      <c r="N18">
        <v>118.125</v>
      </c>
      <c r="O18">
        <v>123.66562500000001</v>
      </c>
      <c r="P18">
        <v>137.25</v>
      </c>
      <c r="Q18">
        <v>17.583300000000001</v>
      </c>
      <c r="R18">
        <v>36.617699999999999</v>
      </c>
      <c r="S18">
        <v>22.590499999999999</v>
      </c>
      <c r="T18">
        <v>0</v>
      </c>
      <c r="U18">
        <v>418.77</v>
      </c>
      <c r="V18">
        <v>6</v>
      </c>
      <c r="W18">
        <v>18.686299999999999</v>
      </c>
      <c r="X18">
        <v>59</v>
      </c>
      <c r="Y18">
        <v>0</v>
      </c>
      <c r="Z18">
        <v>6.5537999999999998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8.8740000000000006</v>
      </c>
      <c r="AG18">
        <v>38.7684</v>
      </c>
      <c r="AH18">
        <v>152.94049999999999</v>
      </c>
      <c r="AI18">
        <v>19.094999999999999</v>
      </c>
      <c r="AJ18">
        <v>0</v>
      </c>
      <c r="AK18">
        <v>51.140700000000002</v>
      </c>
      <c r="AL18">
        <v>79.364599999999996</v>
      </c>
      <c r="AM18">
        <v>0</v>
      </c>
      <c r="AN18">
        <v>0.68867999999999996</v>
      </c>
      <c r="AO18">
        <v>21.902999999999999</v>
      </c>
      <c r="AP18">
        <v>11.529</v>
      </c>
      <c r="AQ18">
        <v>0</v>
      </c>
      <c r="AR18">
        <v>53.543999999999997</v>
      </c>
      <c r="AS18">
        <v>31.897383000000001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62.82</v>
      </c>
      <c r="BA18">
        <f t="shared" si="1"/>
        <v>2248.3039720000002</v>
      </c>
      <c r="BB18">
        <v>15</v>
      </c>
      <c r="BD18">
        <v>16.95</v>
      </c>
      <c r="BE18">
        <v>3.72</v>
      </c>
      <c r="BF18">
        <v>1.1499999999999999</v>
      </c>
      <c r="BG18">
        <v>3.97</v>
      </c>
      <c r="BH18">
        <v>5.63</v>
      </c>
      <c r="BI18">
        <v>4.6900000000000004</v>
      </c>
      <c r="BJ18">
        <v>3.21</v>
      </c>
      <c r="BK18">
        <v>3.39</v>
      </c>
      <c r="BL18">
        <v>2.11</v>
      </c>
      <c r="BM18">
        <v>1.59</v>
      </c>
      <c r="BN18">
        <v>0.51</v>
      </c>
      <c r="BO18">
        <v>8.91</v>
      </c>
      <c r="BP18">
        <v>0</v>
      </c>
      <c r="BQ18">
        <v>4.29</v>
      </c>
      <c r="BR18">
        <v>2.27</v>
      </c>
      <c r="BS18">
        <v>0.43</v>
      </c>
      <c r="BT18">
        <v>0</v>
      </c>
      <c r="BU18">
        <v>0</v>
      </c>
      <c r="BV18">
        <v>0</v>
      </c>
      <c r="BW18">
        <f t="shared" si="2"/>
        <v>62.82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184.0582</v>
      </c>
      <c r="L19">
        <v>273.64949999999999</v>
      </c>
      <c r="M19">
        <v>85</v>
      </c>
      <c r="N19">
        <v>118.125</v>
      </c>
      <c r="O19">
        <v>123.66562500000001</v>
      </c>
      <c r="P19">
        <v>137.25</v>
      </c>
      <c r="Q19">
        <v>21.125599999999999</v>
      </c>
      <c r="R19">
        <v>42.384799999999998</v>
      </c>
      <c r="S19">
        <v>26.293600000000001</v>
      </c>
      <c r="T19">
        <v>0</v>
      </c>
      <c r="U19">
        <v>418.77</v>
      </c>
      <c r="V19">
        <v>20.37</v>
      </c>
      <c r="W19">
        <v>44.609900000000003</v>
      </c>
      <c r="X19">
        <v>146.26089999999999</v>
      </c>
      <c r="Y19">
        <v>0</v>
      </c>
      <c r="Z19">
        <v>6.5537999999999998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8.8740000000000006</v>
      </c>
      <c r="AG19">
        <v>38.7684</v>
      </c>
      <c r="AH19">
        <v>152.94049999999999</v>
      </c>
      <c r="AI19">
        <v>19.094999999999999</v>
      </c>
      <c r="AJ19">
        <v>0</v>
      </c>
      <c r="AK19">
        <v>51.140700000000002</v>
      </c>
      <c r="AL19">
        <v>79.364599999999996</v>
      </c>
      <c r="AM19">
        <v>0</v>
      </c>
      <c r="AN19">
        <v>0.68867999999999996</v>
      </c>
      <c r="AO19">
        <v>21.902999999999999</v>
      </c>
      <c r="AP19">
        <v>11.529</v>
      </c>
      <c r="AQ19">
        <v>0</v>
      </c>
      <c r="AR19">
        <v>53.543999999999997</v>
      </c>
      <c r="AS19">
        <v>31.897383000000001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62.82</v>
      </c>
      <c r="BA19">
        <f t="shared" si="1"/>
        <v>2389.1909719999994</v>
      </c>
      <c r="BB19">
        <v>16</v>
      </c>
      <c r="BD19">
        <v>16.95</v>
      </c>
      <c r="BE19">
        <v>3.72</v>
      </c>
      <c r="BF19">
        <v>1.1499999999999999</v>
      </c>
      <c r="BG19">
        <v>3.97</v>
      </c>
      <c r="BH19">
        <v>5.63</v>
      </c>
      <c r="BI19">
        <v>4.6900000000000004</v>
      </c>
      <c r="BJ19">
        <v>3.21</v>
      </c>
      <c r="BK19">
        <v>3.39</v>
      </c>
      <c r="BL19">
        <v>2.11</v>
      </c>
      <c r="BM19">
        <v>1.59</v>
      </c>
      <c r="BN19">
        <v>0.51</v>
      </c>
      <c r="BO19">
        <v>8.91</v>
      </c>
      <c r="BP19">
        <v>0</v>
      </c>
      <c r="BQ19">
        <v>4.29</v>
      </c>
      <c r="BR19">
        <v>2.27</v>
      </c>
      <c r="BS19">
        <v>0.43</v>
      </c>
      <c r="BT19">
        <v>0</v>
      </c>
      <c r="BU19">
        <v>0</v>
      </c>
      <c r="BV19">
        <v>0</v>
      </c>
      <c r="BW19">
        <f t="shared" si="2"/>
        <v>62.82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184.0582</v>
      </c>
      <c r="L20">
        <v>273.64949999999999</v>
      </c>
      <c r="M20">
        <v>85</v>
      </c>
      <c r="N20">
        <v>118.125</v>
      </c>
      <c r="O20">
        <v>123.66562500000001</v>
      </c>
      <c r="P20">
        <v>137.25</v>
      </c>
      <c r="Q20">
        <v>21.125599999999999</v>
      </c>
      <c r="R20">
        <v>42.384799999999998</v>
      </c>
      <c r="S20">
        <v>26.293600000000001</v>
      </c>
      <c r="T20">
        <v>0</v>
      </c>
      <c r="U20">
        <v>418.77</v>
      </c>
      <c r="V20">
        <v>20.37</v>
      </c>
      <c r="W20">
        <v>44.609900000000003</v>
      </c>
      <c r="X20">
        <v>146.26089999999999</v>
      </c>
      <c r="Y20">
        <v>0</v>
      </c>
      <c r="Z20">
        <v>6.5537999999999998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8.8740000000000006</v>
      </c>
      <c r="AG20">
        <v>38.7684</v>
      </c>
      <c r="AH20">
        <v>152.94049999999999</v>
      </c>
      <c r="AI20">
        <v>19.094999999999999</v>
      </c>
      <c r="AJ20">
        <v>0</v>
      </c>
      <c r="AK20">
        <v>51.140700000000002</v>
      </c>
      <c r="AL20">
        <v>79.364599999999996</v>
      </c>
      <c r="AM20">
        <v>0</v>
      </c>
      <c r="AN20">
        <v>0.68867999999999996</v>
      </c>
      <c r="AO20">
        <v>21.902999999999999</v>
      </c>
      <c r="AP20">
        <v>11.529</v>
      </c>
      <c r="AQ20">
        <v>6.3</v>
      </c>
      <c r="AR20">
        <v>48.576000000000001</v>
      </c>
      <c r="AS20">
        <v>31.897383000000001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62.82</v>
      </c>
      <c r="BA20">
        <f t="shared" si="1"/>
        <v>2390.5229719999998</v>
      </c>
      <c r="BB20">
        <v>17</v>
      </c>
      <c r="BD20">
        <v>16.95</v>
      </c>
      <c r="BE20">
        <v>3.72</v>
      </c>
      <c r="BF20">
        <v>1.1499999999999999</v>
      </c>
      <c r="BG20">
        <v>3.97</v>
      </c>
      <c r="BH20">
        <v>5.63</v>
      </c>
      <c r="BI20">
        <v>4.6900000000000004</v>
      </c>
      <c r="BJ20">
        <v>3.21</v>
      </c>
      <c r="BK20">
        <v>3.39</v>
      </c>
      <c r="BL20">
        <v>2.11</v>
      </c>
      <c r="BM20">
        <v>1.59</v>
      </c>
      <c r="BN20">
        <v>0.51</v>
      </c>
      <c r="BO20">
        <v>8.91</v>
      </c>
      <c r="BP20">
        <v>0</v>
      </c>
      <c r="BQ20">
        <v>4.29</v>
      </c>
      <c r="BR20">
        <v>2.27</v>
      </c>
      <c r="BS20">
        <v>0.43</v>
      </c>
      <c r="BT20">
        <v>0</v>
      </c>
      <c r="BU20">
        <v>0</v>
      </c>
      <c r="BV20">
        <v>0</v>
      </c>
      <c r="BW20">
        <f t="shared" si="2"/>
        <v>62.82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181.1054</v>
      </c>
      <c r="L21">
        <v>273.64949999999999</v>
      </c>
      <c r="M21">
        <v>85</v>
      </c>
      <c r="N21">
        <v>118.125</v>
      </c>
      <c r="O21">
        <v>123.66562500000001</v>
      </c>
      <c r="P21">
        <v>137.25</v>
      </c>
      <c r="Q21">
        <v>15.1256</v>
      </c>
      <c r="R21">
        <v>29.384799999999998</v>
      </c>
      <c r="S21">
        <v>18.293600000000001</v>
      </c>
      <c r="T21">
        <v>0</v>
      </c>
      <c r="U21">
        <v>418.77</v>
      </c>
      <c r="V21">
        <v>20.37</v>
      </c>
      <c r="W21">
        <v>44.609900000000003</v>
      </c>
      <c r="X21">
        <v>147.515625</v>
      </c>
      <c r="Y21">
        <v>0</v>
      </c>
      <c r="Z21">
        <v>6.5537999999999998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8.8740000000000006</v>
      </c>
      <c r="AG21">
        <v>38.7684</v>
      </c>
      <c r="AH21">
        <v>152.94049999999999</v>
      </c>
      <c r="AI21">
        <v>19.094999999999999</v>
      </c>
      <c r="AJ21">
        <v>0</v>
      </c>
      <c r="AK21">
        <v>51.140700000000002</v>
      </c>
      <c r="AL21">
        <v>79.364599999999996</v>
      </c>
      <c r="AM21">
        <v>0</v>
      </c>
      <c r="AN21">
        <v>0.68867999999999996</v>
      </c>
      <c r="AO21">
        <v>21.902999999999999</v>
      </c>
      <c r="AP21">
        <v>11.529</v>
      </c>
      <c r="AQ21">
        <v>11.34</v>
      </c>
      <c r="AR21">
        <v>48.576000000000001</v>
      </c>
      <c r="AS21">
        <v>31.897383000000001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62.84</v>
      </c>
      <c r="BA21">
        <f t="shared" si="1"/>
        <v>2366.8848969999999</v>
      </c>
      <c r="BB21">
        <v>18</v>
      </c>
      <c r="BD21">
        <v>16.95</v>
      </c>
      <c r="BE21">
        <v>3.72</v>
      </c>
      <c r="BF21">
        <v>1.1499999999999999</v>
      </c>
      <c r="BG21">
        <v>3.97</v>
      </c>
      <c r="BH21">
        <v>5.63</v>
      </c>
      <c r="BI21">
        <v>4.6900000000000004</v>
      </c>
      <c r="BJ21">
        <v>3.21</v>
      </c>
      <c r="BK21">
        <v>3.39</v>
      </c>
      <c r="BL21">
        <v>2.11</v>
      </c>
      <c r="BM21">
        <v>1.59</v>
      </c>
      <c r="BN21">
        <v>0.51</v>
      </c>
      <c r="BO21">
        <v>8.91</v>
      </c>
      <c r="BP21">
        <v>0</v>
      </c>
      <c r="BQ21">
        <v>4.29</v>
      </c>
      <c r="BR21">
        <v>2.27</v>
      </c>
      <c r="BS21">
        <v>0.45</v>
      </c>
      <c r="BT21">
        <v>0</v>
      </c>
      <c r="BU21">
        <v>0</v>
      </c>
      <c r="BV21">
        <v>0</v>
      </c>
      <c r="BW21">
        <f t="shared" si="2"/>
        <v>62.84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181.1054</v>
      </c>
      <c r="L22">
        <v>273.64949999999999</v>
      </c>
      <c r="M22">
        <v>85</v>
      </c>
      <c r="N22">
        <v>118.125</v>
      </c>
      <c r="O22">
        <v>123.66562500000001</v>
      </c>
      <c r="P22">
        <v>137.25</v>
      </c>
      <c r="Q22">
        <v>11.673299999999999</v>
      </c>
      <c r="R22">
        <v>23.8477</v>
      </c>
      <c r="S22">
        <v>14.730499999999999</v>
      </c>
      <c r="T22">
        <v>0</v>
      </c>
      <c r="U22">
        <v>418.77</v>
      </c>
      <c r="V22">
        <v>20.37</v>
      </c>
      <c r="W22">
        <v>44.609900000000003</v>
      </c>
      <c r="X22">
        <v>147.515625</v>
      </c>
      <c r="Y22">
        <v>0</v>
      </c>
      <c r="Z22">
        <v>6.5537999999999998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8.8740000000000006</v>
      </c>
      <c r="AG22">
        <v>38.7684</v>
      </c>
      <c r="AH22">
        <v>152.94049999999999</v>
      </c>
      <c r="AI22">
        <v>19.094999999999999</v>
      </c>
      <c r="AJ22">
        <v>0</v>
      </c>
      <c r="AK22">
        <v>51.140700000000002</v>
      </c>
      <c r="AL22">
        <v>79.364599999999996</v>
      </c>
      <c r="AM22">
        <v>0</v>
      </c>
      <c r="AN22">
        <v>0.68867999999999996</v>
      </c>
      <c r="AO22">
        <v>21.902999999999999</v>
      </c>
      <c r="AP22">
        <v>11.529</v>
      </c>
      <c r="AQ22">
        <v>18.899999999999999</v>
      </c>
      <c r="AR22">
        <v>48.576000000000001</v>
      </c>
      <c r="AS22">
        <v>31.897383000000001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62.84</v>
      </c>
      <c r="BA22">
        <f t="shared" si="1"/>
        <v>2361.8923970000001</v>
      </c>
      <c r="BB22">
        <v>19</v>
      </c>
      <c r="BD22">
        <v>16.95</v>
      </c>
      <c r="BE22">
        <v>3.72</v>
      </c>
      <c r="BF22">
        <v>1.1499999999999999</v>
      </c>
      <c r="BG22">
        <v>3.97</v>
      </c>
      <c r="BH22">
        <v>5.63</v>
      </c>
      <c r="BI22">
        <v>4.6900000000000004</v>
      </c>
      <c r="BJ22">
        <v>3.21</v>
      </c>
      <c r="BK22">
        <v>3.39</v>
      </c>
      <c r="BL22">
        <v>2.11</v>
      </c>
      <c r="BM22">
        <v>1.59</v>
      </c>
      <c r="BN22">
        <v>0.51</v>
      </c>
      <c r="BO22">
        <v>8.91</v>
      </c>
      <c r="BP22">
        <v>0</v>
      </c>
      <c r="BQ22">
        <v>4.29</v>
      </c>
      <c r="BR22">
        <v>2.27</v>
      </c>
      <c r="BS22">
        <v>0.45</v>
      </c>
      <c r="BT22">
        <v>0</v>
      </c>
      <c r="BU22">
        <v>0</v>
      </c>
      <c r="BV22">
        <v>0</v>
      </c>
      <c r="BW22">
        <f t="shared" si="2"/>
        <v>62.84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181.1054</v>
      </c>
      <c r="L23">
        <v>273.64949999999999</v>
      </c>
      <c r="M23">
        <v>85</v>
      </c>
      <c r="N23">
        <v>118.125</v>
      </c>
      <c r="O23">
        <v>123.66562500000001</v>
      </c>
      <c r="P23">
        <v>137.25</v>
      </c>
      <c r="Q23">
        <v>21.125599999999999</v>
      </c>
      <c r="R23">
        <v>42.384799999999998</v>
      </c>
      <c r="S23">
        <v>26.293600000000001</v>
      </c>
      <c r="T23">
        <v>0</v>
      </c>
      <c r="U23">
        <v>418.77</v>
      </c>
      <c r="V23">
        <v>20.37</v>
      </c>
      <c r="W23">
        <v>44.609900000000003</v>
      </c>
      <c r="X23">
        <v>147.515625</v>
      </c>
      <c r="Y23">
        <v>0</v>
      </c>
      <c r="Z23">
        <v>6.5537999999999998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8.8740000000000006</v>
      </c>
      <c r="AG23">
        <v>38.7684</v>
      </c>
      <c r="AH23">
        <v>152.94049999999999</v>
      </c>
      <c r="AI23">
        <v>19.094999999999999</v>
      </c>
      <c r="AJ23">
        <v>0</v>
      </c>
      <c r="AK23">
        <v>51.140700000000002</v>
      </c>
      <c r="AL23">
        <v>79.364599999999996</v>
      </c>
      <c r="AM23">
        <v>0</v>
      </c>
      <c r="AN23">
        <v>0.68867999999999996</v>
      </c>
      <c r="AO23">
        <v>21.902999999999999</v>
      </c>
      <c r="AP23">
        <v>11.529</v>
      </c>
      <c r="AQ23">
        <v>22.68</v>
      </c>
      <c r="AR23">
        <v>48.576000000000001</v>
      </c>
      <c r="AS23">
        <v>31.897383000000001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62.84</v>
      </c>
      <c r="BA23">
        <f t="shared" si="1"/>
        <v>2405.2248969999996</v>
      </c>
      <c r="BB23">
        <v>20</v>
      </c>
      <c r="BD23">
        <v>16.95</v>
      </c>
      <c r="BE23">
        <v>3.72</v>
      </c>
      <c r="BF23">
        <v>1.1499999999999999</v>
      </c>
      <c r="BG23">
        <v>3.97</v>
      </c>
      <c r="BH23">
        <v>5.63</v>
      </c>
      <c r="BI23">
        <v>4.6900000000000004</v>
      </c>
      <c r="BJ23">
        <v>3.21</v>
      </c>
      <c r="BK23">
        <v>3.39</v>
      </c>
      <c r="BL23">
        <v>2.11</v>
      </c>
      <c r="BM23">
        <v>1.59</v>
      </c>
      <c r="BN23">
        <v>0.51</v>
      </c>
      <c r="BO23">
        <v>8.91</v>
      </c>
      <c r="BP23">
        <v>0</v>
      </c>
      <c r="BQ23">
        <v>4.29</v>
      </c>
      <c r="BR23">
        <v>2.27</v>
      </c>
      <c r="BS23">
        <v>0.45</v>
      </c>
      <c r="BT23">
        <v>0</v>
      </c>
      <c r="BU23">
        <v>0</v>
      </c>
      <c r="BV23">
        <v>0</v>
      </c>
      <c r="BW23">
        <f t="shared" si="2"/>
        <v>62.84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184.0582</v>
      </c>
      <c r="L24">
        <v>354.64949999999999</v>
      </c>
      <c r="M24">
        <v>85</v>
      </c>
      <c r="N24">
        <v>118.125</v>
      </c>
      <c r="O24">
        <v>123.66562500000001</v>
      </c>
      <c r="P24">
        <v>137.25</v>
      </c>
      <c r="Q24">
        <v>21.125599999999999</v>
      </c>
      <c r="R24">
        <v>42.384799999999998</v>
      </c>
      <c r="S24">
        <v>26.293600000000001</v>
      </c>
      <c r="T24">
        <v>0</v>
      </c>
      <c r="U24">
        <v>418.77</v>
      </c>
      <c r="V24">
        <v>20.37</v>
      </c>
      <c r="W24">
        <v>44.609900000000003</v>
      </c>
      <c r="X24">
        <v>147.515625</v>
      </c>
      <c r="Y24">
        <v>0</v>
      </c>
      <c r="Z24">
        <v>6.5537999999999998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8.8740000000000006</v>
      </c>
      <c r="AG24">
        <v>38.7684</v>
      </c>
      <c r="AH24">
        <v>152.94049999999999</v>
      </c>
      <c r="AI24">
        <v>19.094999999999999</v>
      </c>
      <c r="AJ24">
        <v>0</v>
      </c>
      <c r="AK24">
        <v>51.140700000000002</v>
      </c>
      <c r="AL24">
        <v>79.364599999999996</v>
      </c>
      <c r="AM24">
        <v>0</v>
      </c>
      <c r="AN24">
        <v>0.68867999999999996</v>
      </c>
      <c r="AO24">
        <v>21.902999999999999</v>
      </c>
      <c r="AP24">
        <v>11.529</v>
      </c>
      <c r="AQ24">
        <v>26.46</v>
      </c>
      <c r="AR24">
        <v>48.576000000000001</v>
      </c>
      <c r="AS24">
        <v>31.897383000000001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62.84</v>
      </c>
      <c r="BA24">
        <f t="shared" si="1"/>
        <v>2492.9576969999994</v>
      </c>
      <c r="BB24">
        <v>21</v>
      </c>
      <c r="BD24">
        <v>16.95</v>
      </c>
      <c r="BE24">
        <v>3.72</v>
      </c>
      <c r="BF24">
        <v>1.1499999999999999</v>
      </c>
      <c r="BG24">
        <v>3.97</v>
      </c>
      <c r="BH24">
        <v>5.63</v>
      </c>
      <c r="BI24">
        <v>4.6900000000000004</v>
      </c>
      <c r="BJ24">
        <v>3.21</v>
      </c>
      <c r="BK24">
        <v>3.39</v>
      </c>
      <c r="BL24">
        <v>2.11</v>
      </c>
      <c r="BM24">
        <v>1.59</v>
      </c>
      <c r="BN24">
        <v>0.51</v>
      </c>
      <c r="BO24">
        <v>8.91</v>
      </c>
      <c r="BP24">
        <v>0</v>
      </c>
      <c r="BQ24">
        <v>4.29</v>
      </c>
      <c r="BR24">
        <v>2.27</v>
      </c>
      <c r="BS24">
        <v>0.45</v>
      </c>
      <c r="BT24">
        <v>0</v>
      </c>
      <c r="BU24">
        <v>0</v>
      </c>
      <c r="BV24">
        <v>0</v>
      </c>
      <c r="BW24">
        <f t="shared" si="2"/>
        <v>62.84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145.74469999999999</v>
      </c>
      <c r="L25">
        <v>354.64949999999999</v>
      </c>
      <c r="M25">
        <v>85</v>
      </c>
      <c r="N25">
        <v>118.125</v>
      </c>
      <c r="O25">
        <v>123.66562500000001</v>
      </c>
      <c r="P25">
        <v>137.25</v>
      </c>
      <c r="Q25">
        <v>21.125599999999999</v>
      </c>
      <c r="R25">
        <v>42.384799999999998</v>
      </c>
      <c r="S25">
        <v>26.293600000000001</v>
      </c>
      <c r="T25">
        <v>0</v>
      </c>
      <c r="U25">
        <v>418.77</v>
      </c>
      <c r="V25">
        <v>20.37</v>
      </c>
      <c r="W25">
        <v>44.609900000000003</v>
      </c>
      <c r="X25">
        <v>147.515625</v>
      </c>
      <c r="Y25">
        <v>0</v>
      </c>
      <c r="Z25">
        <v>6.5537999999999998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8.8740000000000006</v>
      </c>
      <c r="AG25">
        <v>38.7684</v>
      </c>
      <c r="AH25">
        <v>152.94049999999999</v>
      </c>
      <c r="AI25">
        <v>19.094999999999999</v>
      </c>
      <c r="AJ25">
        <v>0</v>
      </c>
      <c r="AK25">
        <v>51.140700000000002</v>
      </c>
      <c r="AL25">
        <v>79.364599999999996</v>
      </c>
      <c r="AM25">
        <v>0</v>
      </c>
      <c r="AN25">
        <v>0.68867999999999996</v>
      </c>
      <c r="AO25">
        <v>21.902999999999999</v>
      </c>
      <c r="AP25">
        <v>11.529</v>
      </c>
      <c r="AQ25">
        <v>34.020000000000003</v>
      </c>
      <c r="AR25">
        <v>48.576000000000001</v>
      </c>
      <c r="AS25">
        <v>31.897383000000001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62.84</v>
      </c>
      <c r="BA25">
        <f t="shared" si="1"/>
        <v>2462.2041969999996</v>
      </c>
      <c r="BB25">
        <v>22</v>
      </c>
      <c r="BD25">
        <v>16.95</v>
      </c>
      <c r="BE25">
        <v>3.72</v>
      </c>
      <c r="BF25">
        <v>1.1499999999999999</v>
      </c>
      <c r="BG25">
        <v>3.97</v>
      </c>
      <c r="BH25">
        <v>5.63</v>
      </c>
      <c r="BI25">
        <v>4.6900000000000004</v>
      </c>
      <c r="BJ25">
        <v>3.21</v>
      </c>
      <c r="BK25">
        <v>3.39</v>
      </c>
      <c r="BL25">
        <v>2.11</v>
      </c>
      <c r="BM25">
        <v>1.59</v>
      </c>
      <c r="BN25">
        <v>0.51</v>
      </c>
      <c r="BO25">
        <v>8.91</v>
      </c>
      <c r="BP25">
        <v>0</v>
      </c>
      <c r="BQ25">
        <v>4.29</v>
      </c>
      <c r="BR25">
        <v>2.27</v>
      </c>
      <c r="BS25">
        <v>0.45</v>
      </c>
      <c r="BT25">
        <v>0</v>
      </c>
      <c r="BU25">
        <v>0</v>
      </c>
      <c r="BV25">
        <v>0</v>
      </c>
      <c r="BW25">
        <f t="shared" si="2"/>
        <v>62.84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149.74469999999999</v>
      </c>
      <c r="L26">
        <v>354.64949999999999</v>
      </c>
      <c r="M26">
        <v>85</v>
      </c>
      <c r="N26">
        <v>118.125</v>
      </c>
      <c r="O26">
        <v>123.66562500000001</v>
      </c>
      <c r="P26">
        <v>137.25</v>
      </c>
      <c r="Q26">
        <v>21.125599999999999</v>
      </c>
      <c r="R26">
        <v>42.384799999999998</v>
      </c>
      <c r="S26">
        <v>26.293600000000001</v>
      </c>
      <c r="T26">
        <v>0</v>
      </c>
      <c r="U26">
        <v>418.77</v>
      </c>
      <c r="V26">
        <v>20.37</v>
      </c>
      <c r="W26">
        <v>44.609900000000003</v>
      </c>
      <c r="X26">
        <v>147.515625</v>
      </c>
      <c r="Y26">
        <v>0</v>
      </c>
      <c r="Z26">
        <v>6.5537999999999998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8.8740000000000006</v>
      </c>
      <c r="AG26">
        <v>38.7684</v>
      </c>
      <c r="AH26">
        <v>152.94049999999999</v>
      </c>
      <c r="AI26">
        <v>19.094999999999999</v>
      </c>
      <c r="AJ26">
        <v>0</v>
      </c>
      <c r="AK26">
        <v>51.140700000000002</v>
      </c>
      <c r="AL26">
        <v>79.364599999999996</v>
      </c>
      <c r="AM26">
        <v>0</v>
      </c>
      <c r="AN26">
        <v>0.68867999999999996</v>
      </c>
      <c r="AO26">
        <v>21.902999999999999</v>
      </c>
      <c r="AP26">
        <v>11.529</v>
      </c>
      <c r="AQ26">
        <v>34.020000000000003</v>
      </c>
      <c r="AR26">
        <v>48.576000000000001</v>
      </c>
      <c r="AS26">
        <v>31.897383000000001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62.960000000000008</v>
      </c>
      <c r="BA26">
        <f t="shared" si="1"/>
        <v>2466.3241969999995</v>
      </c>
      <c r="BB26">
        <v>23</v>
      </c>
      <c r="BD26">
        <v>16.95</v>
      </c>
      <c r="BE26">
        <v>3.72</v>
      </c>
      <c r="BF26">
        <v>1.1499999999999999</v>
      </c>
      <c r="BG26">
        <v>3.97</v>
      </c>
      <c r="BH26">
        <v>5.63</v>
      </c>
      <c r="BI26">
        <v>4.6900000000000004</v>
      </c>
      <c r="BJ26">
        <v>3.21</v>
      </c>
      <c r="BK26">
        <v>3.45</v>
      </c>
      <c r="BL26">
        <v>2.17</v>
      </c>
      <c r="BM26">
        <v>1.59</v>
      </c>
      <c r="BN26">
        <v>0.51</v>
      </c>
      <c r="BO26">
        <v>8.91</v>
      </c>
      <c r="BP26">
        <v>0</v>
      </c>
      <c r="BQ26">
        <v>4.29</v>
      </c>
      <c r="BR26">
        <v>2.27</v>
      </c>
      <c r="BS26">
        <v>0.45</v>
      </c>
      <c r="BT26">
        <v>0</v>
      </c>
      <c r="BU26">
        <v>0</v>
      </c>
      <c r="BV26">
        <v>0</v>
      </c>
      <c r="BW26">
        <f t="shared" si="2"/>
        <v>62.960000000000008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210.29470000000001</v>
      </c>
      <c r="L27">
        <v>354.64949999999999</v>
      </c>
      <c r="M27">
        <v>85</v>
      </c>
      <c r="N27">
        <v>118.125</v>
      </c>
      <c r="O27">
        <v>123.66562500000001</v>
      </c>
      <c r="P27">
        <v>137.25</v>
      </c>
      <c r="Q27">
        <v>21.125599999999999</v>
      </c>
      <c r="R27">
        <v>42.384799999999998</v>
      </c>
      <c r="S27">
        <v>26.293600000000001</v>
      </c>
      <c r="T27">
        <v>0</v>
      </c>
      <c r="U27">
        <v>418.77</v>
      </c>
      <c r="V27">
        <v>20.2254</v>
      </c>
      <c r="W27">
        <v>44.609900000000003</v>
      </c>
      <c r="X27">
        <v>147.515625</v>
      </c>
      <c r="Y27">
        <v>0</v>
      </c>
      <c r="Z27">
        <v>13.1076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8.8740000000000006</v>
      </c>
      <c r="AG27">
        <v>38.7684</v>
      </c>
      <c r="AH27">
        <v>152.94049999999999</v>
      </c>
      <c r="AI27">
        <v>19.094999999999999</v>
      </c>
      <c r="AJ27">
        <v>0</v>
      </c>
      <c r="AK27">
        <v>51.140700000000002</v>
      </c>
      <c r="AL27">
        <v>79.364599999999996</v>
      </c>
      <c r="AM27">
        <v>0</v>
      </c>
      <c r="AN27">
        <v>0.68867999999999996</v>
      </c>
      <c r="AO27">
        <v>21.902999999999999</v>
      </c>
      <c r="AP27">
        <v>11.529</v>
      </c>
      <c r="AQ27">
        <v>34.020000000000003</v>
      </c>
      <c r="AR27">
        <v>48.576000000000001</v>
      </c>
      <c r="AS27">
        <v>32.553840000000001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62.730000000000011</v>
      </c>
      <c r="BA27">
        <f t="shared" si="1"/>
        <v>2533.7098539999997</v>
      </c>
      <c r="BB27">
        <v>24</v>
      </c>
      <c r="BD27">
        <v>16.05</v>
      </c>
      <c r="BE27">
        <v>3.81</v>
      </c>
      <c r="BF27">
        <v>1.0900000000000001</v>
      </c>
      <c r="BG27">
        <v>4.09</v>
      </c>
      <c r="BH27">
        <v>5.81</v>
      </c>
      <c r="BI27">
        <v>4.78</v>
      </c>
      <c r="BJ27">
        <v>3.11</v>
      </c>
      <c r="BK27">
        <v>3.45</v>
      </c>
      <c r="BL27">
        <v>2.27</v>
      </c>
      <c r="BM27">
        <v>1.59</v>
      </c>
      <c r="BN27">
        <v>0.53</v>
      </c>
      <c r="BO27">
        <v>9.1300000000000008</v>
      </c>
      <c r="BP27">
        <v>0</v>
      </c>
      <c r="BQ27">
        <v>4.42</v>
      </c>
      <c r="BR27">
        <v>2.15</v>
      </c>
      <c r="BS27">
        <v>0.45</v>
      </c>
      <c r="BT27">
        <v>0</v>
      </c>
      <c r="BU27">
        <v>0</v>
      </c>
      <c r="BV27">
        <v>0</v>
      </c>
      <c r="BW27">
        <f t="shared" si="2"/>
        <v>62.730000000000011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210.29470000000001</v>
      </c>
      <c r="L28">
        <v>354.64949999999999</v>
      </c>
      <c r="M28">
        <v>85</v>
      </c>
      <c r="N28">
        <v>118.125</v>
      </c>
      <c r="O28">
        <v>123.66562500000001</v>
      </c>
      <c r="P28">
        <v>137.25</v>
      </c>
      <c r="Q28">
        <v>21.125599999999999</v>
      </c>
      <c r="R28">
        <v>42.384799999999998</v>
      </c>
      <c r="S28">
        <v>26.293600000000001</v>
      </c>
      <c r="T28">
        <v>0</v>
      </c>
      <c r="U28">
        <v>418.77</v>
      </c>
      <c r="V28">
        <v>20.2254</v>
      </c>
      <c r="W28">
        <v>44.609900000000003</v>
      </c>
      <c r="X28">
        <v>147.515625</v>
      </c>
      <c r="Y28">
        <v>0</v>
      </c>
      <c r="Z28">
        <v>13.1076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8.8740000000000006</v>
      </c>
      <c r="AG28">
        <v>38.7684</v>
      </c>
      <c r="AH28">
        <v>152.94049999999999</v>
      </c>
      <c r="AI28">
        <v>19.094999999999999</v>
      </c>
      <c r="AJ28">
        <v>0</v>
      </c>
      <c r="AK28">
        <v>51.140700000000002</v>
      </c>
      <c r="AL28">
        <v>79.364599999999996</v>
      </c>
      <c r="AM28">
        <v>0</v>
      </c>
      <c r="AN28">
        <v>0.68867999999999996</v>
      </c>
      <c r="AO28">
        <v>21.902999999999999</v>
      </c>
      <c r="AP28">
        <v>11.529</v>
      </c>
      <c r="AQ28">
        <v>34.020000000000003</v>
      </c>
      <c r="AR28">
        <v>48.576000000000001</v>
      </c>
      <c r="AS28">
        <v>32.553840000000001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62.730000000000011</v>
      </c>
      <c r="BA28">
        <f t="shared" si="1"/>
        <v>2533.7098539999997</v>
      </c>
      <c r="BB28">
        <v>25</v>
      </c>
      <c r="BD28">
        <v>16.05</v>
      </c>
      <c r="BE28">
        <v>3.81</v>
      </c>
      <c r="BF28">
        <v>1.0900000000000001</v>
      </c>
      <c r="BG28">
        <v>4.09</v>
      </c>
      <c r="BH28">
        <v>5.81</v>
      </c>
      <c r="BI28">
        <v>4.78</v>
      </c>
      <c r="BJ28">
        <v>3.11</v>
      </c>
      <c r="BK28">
        <v>3.45</v>
      </c>
      <c r="BL28">
        <v>2.27</v>
      </c>
      <c r="BM28">
        <v>1.59</v>
      </c>
      <c r="BN28">
        <v>0.53</v>
      </c>
      <c r="BO28">
        <v>9.1300000000000008</v>
      </c>
      <c r="BP28">
        <v>0</v>
      </c>
      <c r="BQ28">
        <v>4.42</v>
      </c>
      <c r="BR28">
        <v>2.15</v>
      </c>
      <c r="BS28">
        <v>0.45</v>
      </c>
      <c r="BT28">
        <v>0</v>
      </c>
      <c r="BU28">
        <v>0</v>
      </c>
      <c r="BV28">
        <v>0</v>
      </c>
      <c r="BW28">
        <f t="shared" si="2"/>
        <v>62.730000000000011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210.29470000000001</v>
      </c>
      <c r="L29">
        <v>354.64949999999999</v>
      </c>
      <c r="M29">
        <v>85</v>
      </c>
      <c r="N29">
        <v>118.125</v>
      </c>
      <c r="O29">
        <v>123.66562500000001</v>
      </c>
      <c r="P29">
        <v>137.25</v>
      </c>
      <c r="Q29">
        <v>21.125599999999999</v>
      </c>
      <c r="R29">
        <v>42.384799999999998</v>
      </c>
      <c r="S29">
        <v>26.293600000000001</v>
      </c>
      <c r="T29">
        <v>0</v>
      </c>
      <c r="U29">
        <v>418.77</v>
      </c>
      <c r="V29">
        <v>20.2254</v>
      </c>
      <c r="W29">
        <v>44.609900000000003</v>
      </c>
      <c r="X29">
        <v>147.515625</v>
      </c>
      <c r="Y29">
        <v>0</v>
      </c>
      <c r="Z29">
        <v>13.1076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8.8740000000000006</v>
      </c>
      <c r="AG29">
        <v>38.7684</v>
      </c>
      <c r="AH29">
        <v>152.94049999999999</v>
      </c>
      <c r="AI29">
        <v>33.097999999999999</v>
      </c>
      <c r="AJ29">
        <v>0</v>
      </c>
      <c r="AK29">
        <v>51.140700000000002</v>
      </c>
      <c r="AL29">
        <v>79.364599999999996</v>
      </c>
      <c r="AM29">
        <v>5.2786799999999996</v>
      </c>
      <c r="AN29">
        <v>0.68867999999999996</v>
      </c>
      <c r="AO29">
        <v>21.902999999999999</v>
      </c>
      <c r="AP29">
        <v>11.529</v>
      </c>
      <c r="AQ29">
        <v>34.020000000000003</v>
      </c>
      <c r="AR29">
        <v>48.576000000000001</v>
      </c>
      <c r="AS29">
        <v>32.553840000000001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62.730000000000011</v>
      </c>
      <c r="BA29">
        <f t="shared" si="1"/>
        <v>2552.9915339999998</v>
      </c>
      <c r="BB29">
        <v>26</v>
      </c>
      <c r="BD29">
        <v>16.05</v>
      </c>
      <c r="BE29">
        <v>3.81</v>
      </c>
      <c r="BF29">
        <v>1.0900000000000001</v>
      </c>
      <c r="BG29">
        <v>4.09</v>
      </c>
      <c r="BH29">
        <v>5.81</v>
      </c>
      <c r="BI29">
        <v>4.78</v>
      </c>
      <c r="BJ29">
        <v>3.11</v>
      </c>
      <c r="BK29">
        <v>3.45</v>
      </c>
      <c r="BL29">
        <v>2.27</v>
      </c>
      <c r="BM29">
        <v>1.59</v>
      </c>
      <c r="BN29">
        <v>0.53</v>
      </c>
      <c r="BO29">
        <v>9.1300000000000008</v>
      </c>
      <c r="BP29">
        <v>0</v>
      </c>
      <c r="BQ29">
        <v>4.42</v>
      </c>
      <c r="BR29">
        <v>2.15</v>
      </c>
      <c r="BS29">
        <v>0.45</v>
      </c>
      <c r="BT29">
        <v>0</v>
      </c>
      <c r="BU29">
        <v>0</v>
      </c>
      <c r="BV29">
        <v>0</v>
      </c>
      <c r="BW29">
        <f t="shared" si="2"/>
        <v>62.730000000000011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210.29470000000001</v>
      </c>
      <c r="L30">
        <v>354.64949999999999</v>
      </c>
      <c r="M30">
        <v>85</v>
      </c>
      <c r="N30">
        <v>118.125</v>
      </c>
      <c r="O30">
        <v>123.66562500000001</v>
      </c>
      <c r="P30">
        <v>137.25</v>
      </c>
      <c r="Q30">
        <v>21.125599999999999</v>
      </c>
      <c r="R30">
        <v>42.384799999999998</v>
      </c>
      <c r="S30">
        <v>26.293600000000001</v>
      </c>
      <c r="T30">
        <v>0</v>
      </c>
      <c r="U30">
        <v>418.77</v>
      </c>
      <c r="V30">
        <v>20.2254</v>
      </c>
      <c r="W30">
        <v>44.609900000000003</v>
      </c>
      <c r="X30">
        <v>147.515625</v>
      </c>
      <c r="Y30">
        <v>0</v>
      </c>
      <c r="Z30">
        <v>13.1076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8.8740000000000006</v>
      </c>
      <c r="AG30">
        <v>38.7684</v>
      </c>
      <c r="AH30">
        <v>152.94049999999999</v>
      </c>
      <c r="AI30">
        <v>49.646999999999998</v>
      </c>
      <c r="AJ30">
        <v>0</v>
      </c>
      <c r="AK30">
        <v>51.140700000000002</v>
      </c>
      <c r="AL30">
        <v>79.364599999999996</v>
      </c>
      <c r="AM30">
        <v>5.2786799999999996</v>
      </c>
      <c r="AN30">
        <v>0.68867999999999996</v>
      </c>
      <c r="AO30">
        <v>21.902999999999999</v>
      </c>
      <c r="AP30">
        <v>11.529</v>
      </c>
      <c r="AQ30">
        <v>34.020000000000003</v>
      </c>
      <c r="AR30">
        <v>48.576000000000001</v>
      </c>
      <c r="AS30">
        <v>32.553840000000001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62.730000000000011</v>
      </c>
      <c r="BA30">
        <f t="shared" si="1"/>
        <v>2569.5405339999998</v>
      </c>
      <c r="BB30">
        <v>27</v>
      </c>
      <c r="BD30">
        <v>16.05</v>
      </c>
      <c r="BE30">
        <v>3.81</v>
      </c>
      <c r="BF30">
        <v>1.0900000000000001</v>
      </c>
      <c r="BG30">
        <v>4.09</v>
      </c>
      <c r="BH30">
        <v>5.81</v>
      </c>
      <c r="BI30">
        <v>4.78</v>
      </c>
      <c r="BJ30">
        <v>3.11</v>
      </c>
      <c r="BK30">
        <v>3.45</v>
      </c>
      <c r="BL30">
        <v>2.27</v>
      </c>
      <c r="BM30">
        <v>1.59</v>
      </c>
      <c r="BN30">
        <v>0.53</v>
      </c>
      <c r="BO30">
        <v>9.1300000000000008</v>
      </c>
      <c r="BP30">
        <v>0</v>
      </c>
      <c r="BQ30">
        <v>4.42</v>
      </c>
      <c r="BR30">
        <v>2.15</v>
      </c>
      <c r="BS30">
        <v>0.45</v>
      </c>
      <c r="BT30">
        <v>0</v>
      </c>
      <c r="BU30">
        <v>0</v>
      </c>
      <c r="BV30">
        <v>0</v>
      </c>
      <c r="BW30">
        <f t="shared" si="2"/>
        <v>62.730000000000011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164.74469999999999</v>
      </c>
      <c r="L31">
        <v>354.64949999999999</v>
      </c>
      <c r="M31">
        <v>85</v>
      </c>
      <c r="N31">
        <v>118.125</v>
      </c>
      <c r="O31">
        <v>123.66562500000001</v>
      </c>
      <c r="P31">
        <v>137.25</v>
      </c>
      <c r="Q31">
        <v>21.125599999999999</v>
      </c>
      <c r="R31">
        <v>42.384799999999998</v>
      </c>
      <c r="S31">
        <v>26.293600000000001</v>
      </c>
      <c r="T31">
        <v>0</v>
      </c>
      <c r="U31">
        <v>418.77</v>
      </c>
      <c r="V31">
        <v>20.2254</v>
      </c>
      <c r="W31">
        <v>44.609900000000003</v>
      </c>
      <c r="X31">
        <v>147.515625</v>
      </c>
      <c r="Y31">
        <v>0</v>
      </c>
      <c r="Z31">
        <v>13.1076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8.8740000000000006</v>
      </c>
      <c r="AG31">
        <v>38.7684</v>
      </c>
      <c r="AH31">
        <v>152.94049999999999</v>
      </c>
      <c r="AI31">
        <v>49.646999999999998</v>
      </c>
      <c r="AJ31">
        <v>0</v>
      </c>
      <c r="AK31">
        <v>51.140700000000002</v>
      </c>
      <c r="AL31">
        <v>79.364599999999996</v>
      </c>
      <c r="AM31">
        <v>5.2786799999999996</v>
      </c>
      <c r="AN31">
        <v>0.68867999999999996</v>
      </c>
      <c r="AO31">
        <v>21.902999999999999</v>
      </c>
      <c r="AP31">
        <v>11.529</v>
      </c>
      <c r="AQ31">
        <v>34.020000000000003</v>
      </c>
      <c r="AR31">
        <v>48.576000000000001</v>
      </c>
      <c r="AS31">
        <v>32.553840000000001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62.690000000000005</v>
      </c>
      <c r="BA31">
        <f t="shared" si="1"/>
        <v>2523.9505339999996</v>
      </c>
      <c r="BB31">
        <v>28</v>
      </c>
      <c r="BD31">
        <v>16.05</v>
      </c>
      <c r="BE31">
        <v>3.81</v>
      </c>
      <c r="BF31">
        <v>1.0900000000000001</v>
      </c>
      <c r="BG31">
        <v>4.09</v>
      </c>
      <c r="BH31">
        <v>5.81</v>
      </c>
      <c r="BI31">
        <v>4.78</v>
      </c>
      <c r="BJ31">
        <v>3.11</v>
      </c>
      <c r="BK31">
        <v>3.42</v>
      </c>
      <c r="BL31">
        <v>2.2599999999999998</v>
      </c>
      <c r="BM31">
        <v>1.59</v>
      </c>
      <c r="BN31">
        <v>0.53</v>
      </c>
      <c r="BO31">
        <v>9.1300000000000008</v>
      </c>
      <c r="BP31">
        <v>0</v>
      </c>
      <c r="BQ31">
        <v>4.42</v>
      </c>
      <c r="BR31">
        <v>2.15</v>
      </c>
      <c r="BS31">
        <v>0.45</v>
      </c>
      <c r="BT31">
        <v>0</v>
      </c>
      <c r="BU31">
        <v>0</v>
      </c>
      <c r="BV31">
        <v>0</v>
      </c>
      <c r="BW31">
        <f t="shared" si="2"/>
        <v>62.690000000000005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139.74469999999999</v>
      </c>
      <c r="L32">
        <v>354.64949999999999</v>
      </c>
      <c r="M32">
        <v>85</v>
      </c>
      <c r="N32">
        <v>118.125</v>
      </c>
      <c r="O32">
        <v>123.66562500000001</v>
      </c>
      <c r="P32">
        <v>137.25</v>
      </c>
      <c r="Q32">
        <v>21.125599999999999</v>
      </c>
      <c r="R32">
        <v>42.384799999999998</v>
      </c>
      <c r="S32">
        <v>26.293600000000001</v>
      </c>
      <c r="T32">
        <v>0</v>
      </c>
      <c r="U32">
        <v>418.77</v>
      </c>
      <c r="V32">
        <v>20.2254</v>
      </c>
      <c r="W32">
        <v>44.609900000000003</v>
      </c>
      <c r="X32">
        <v>147.515625</v>
      </c>
      <c r="Y32">
        <v>0</v>
      </c>
      <c r="Z32">
        <v>13.1076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8.8740000000000006</v>
      </c>
      <c r="AG32">
        <v>38.7684</v>
      </c>
      <c r="AH32">
        <v>152.94049999999999</v>
      </c>
      <c r="AI32">
        <v>49.646999999999998</v>
      </c>
      <c r="AJ32">
        <v>0</v>
      </c>
      <c r="AK32">
        <v>51.140700000000002</v>
      </c>
      <c r="AL32">
        <v>79.364599999999996</v>
      </c>
      <c r="AM32">
        <v>5.2786799999999996</v>
      </c>
      <c r="AN32">
        <v>0.68867999999999996</v>
      </c>
      <c r="AO32">
        <v>21.902999999999999</v>
      </c>
      <c r="AP32">
        <v>11.529</v>
      </c>
      <c r="AQ32">
        <v>30.24</v>
      </c>
      <c r="AR32">
        <v>48.576000000000001</v>
      </c>
      <c r="AS32">
        <v>32.553840000000001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62.690000000000005</v>
      </c>
      <c r="BA32">
        <f t="shared" si="1"/>
        <v>2495.1705339999994</v>
      </c>
      <c r="BB32">
        <v>29</v>
      </c>
      <c r="BD32">
        <v>16.05</v>
      </c>
      <c r="BE32">
        <v>3.81</v>
      </c>
      <c r="BF32">
        <v>1.0900000000000001</v>
      </c>
      <c r="BG32">
        <v>4.09</v>
      </c>
      <c r="BH32">
        <v>5.81</v>
      </c>
      <c r="BI32">
        <v>4.78</v>
      </c>
      <c r="BJ32">
        <v>3.11</v>
      </c>
      <c r="BK32">
        <v>3.42</v>
      </c>
      <c r="BL32">
        <v>2.2599999999999998</v>
      </c>
      <c r="BM32">
        <v>1.59</v>
      </c>
      <c r="BN32">
        <v>0.53</v>
      </c>
      <c r="BO32">
        <v>9.1300000000000008</v>
      </c>
      <c r="BP32">
        <v>0</v>
      </c>
      <c r="BQ32">
        <v>4.42</v>
      </c>
      <c r="BR32">
        <v>2.15</v>
      </c>
      <c r="BS32">
        <v>0.45</v>
      </c>
      <c r="BT32">
        <v>0</v>
      </c>
      <c r="BU32">
        <v>0</v>
      </c>
      <c r="BV32">
        <v>0</v>
      </c>
      <c r="BW32">
        <f t="shared" si="2"/>
        <v>62.690000000000005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139.74469999999999</v>
      </c>
      <c r="L33">
        <v>354.64949999999999</v>
      </c>
      <c r="M33">
        <v>85</v>
      </c>
      <c r="N33">
        <v>118.125</v>
      </c>
      <c r="O33">
        <v>123.66562500000001</v>
      </c>
      <c r="P33">
        <v>137.25</v>
      </c>
      <c r="Q33">
        <v>20.8123</v>
      </c>
      <c r="R33">
        <v>41.777099999999997</v>
      </c>
      <c r="S33">
        <v>25.923100000000002</v>
      </c>
      <c r="T33">
        <v>0</v>
      </c>
      <c r="U33">
        <v>418.77</v>
      </c>
      <c r="V33">
        <v>20.2254</v>
      </c>
      <c r="W33">
        <v>44.609900000000003</v>
      </c>
      <c r="X33">
        <v>147.515625</v>
      </c>
      <c r="Y33">
        <v>0</v>
      </c>
      <c r="Z33">
        <v>13.1076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8.8740000000000006</v>
      </c>
      <c r="AG33">
        <v>38.7684</v>
      </c>
      <c r="AH33">
        <v>152.94049999999999</v>
      </c>
      <c r="AI33">
        <v>49.646999999999998</v>
      </c>
      <c r="AJ33">
        <v>0</v>
      </c>
      <c r="AK33">
        <v>51.140700000000002</v>
      </c>
      <c r="AL33">
        <v>79.364599999999996</v>
      </c>
      <c r="AM33">
        <v>5.2786799999999996</v>
      </c>
      <c r="AN33">
        <v>0.68867999999999996</v>
      </c>
      <c r="AO33">
        <v>21.902999999999999</v>
      </c>
      <c r="AP33">
        <v>11.529</v>
      </c>
      <c r="AQ33">
        <v>22.05</v>
      </c>
      <c r="AR33">
        <v>48.576000000000001</v>
      </c>
      <c r="AS33">
        <v>31.897383000000001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62.690000000000005</v>
      </c>
      <c r="BA33">
        <f t="shared" si="1"/>
        <v>2485.0325769999999</v>
      </c>
      <c r="BB33">
        <v>30</v>
      </c>
      <c r="BD33">
        <v>16.05</v>
      </c>
      <c r="BE33">
        <v>3.81</v>
      </c>
      <c r="BF33">
        <v>1.0900000000000001</v>
      </c>
      <c r="BG33">
        <v>4.09</v>
      </c>
      <c r="BH33">
        <v>5.81</v>
      </c>
      <c r="BI33">
        <v>4.78</v>
      </c>
      <c r="BJ33">
        <v>3.11</v>
      </c>
      <c r="BK33">
        <v>3.42</v>
      </c>
      <c r="BL33">
        <v>2.2599999999999998</v>
      </c>
      <c r="BM33">
        <v>1.59</v>
      </c>
      <c r="BN33">
        <v>0.53</v>
      </c>
      <c r="BO33">
        <v>9.1300000000000008</v>
      </c>
      <c r="BP33">
        <v>0</v>
      </c>
      <c r="BQ33">
        <v>4.42</v>
      </c>
      <c r="BR33">
        <v>2.15</v>
      </c>
      <c r="BS33">
        <v>0.45</v>
      </c>
      <c r="BT33">
        <v>0</v>
      </c>
      <c r="BU33">
        <v>0</v>
      </c>
      <c r="BV33">
        <v>0</v>
      </c>
      <c r="BW33">
        <f t="shared" si="2"/>
        <v>62.690000000000005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139.74469999999999</v>
      </c>
      <c r="L34">
        <v>322</v>
      </c>
      <c r="M34">
        <v>85</v>
      </c>
      <c r="N34">
        <v>118.125</v>
      </c>
      <c r="O34">
        <v>123.66562500000001</v>
      </c>
      <c r="P34">
        <v>137.25</v>
      </c>
      <c r="Q34">
        <v>20.8123</v>
      </c>
      <c r="R34">
        <v>41.777099999999997</v>
      </c>
      <c r="S34">
        <v>25.923100000000002</v>
      </c>
      <c r="T34">
        <v>0</v>
      </c>
      <c r="U34">
        <v>418.77</v>
      </c>
      <c r="V34">
        <v>20.2254</v>
      </c>
      <c r="W34">
        <v>44.609900000000003</v>
      </c>
      <c r="X34">
        <v>147.515625</v>
      </c>
      <c r="Y34">
        <v>0</v>
      </c>
      <c r="Z34">
        <v>13.1076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8.8740000000000006</v>
      </c>
      <c r="AG34">
        <v>38.7684</v>
      </c>
      <c r="AH34">
        <v>152.94049999999999</v>
      </c>
      <c r="AI34">
        <v>49.646999999999998</v>
      </c>
      <c r="AJ34">
        <v>0</v>
      </c>
      <c r="AK34">
        <v>51.140700000000002</v>
      </c>
      <c r="AL34">
        <v>79.364599999999996</v>
      </c>
      <c r="AM34">
        <v>5.2786799999999996</v>
      </c>
      <c r="AN34">
        <v>0.68867999999999996</v>
      </c>
      <c r="AO34">
        <v>21.902999999999999</v>
      </c>
      <c r="AP34">
        <v>11.529</v>
      </c>
      <c r="AQ34">
        <v>11.025</v>
      </c>
      <c r="AR34">
        <v>48.576000000000001</v>
      </c>
      <c r="AS34">
        <v>31.897383000000001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62.690000000000005</v>
      </c>
      <c r="BA34">
        <f t="shared" si="1"/>
        <v>2441.3580769999999</v>
      </c>
      <c r="BB34">
        <v>31</v>
      </c>
      <c r="BD34">
        <v>16.05</v>
      </c>
      <c r="BE34">
        <v>3.81</v>
      </c>
      <c r="BF34">
        <v>1.0900000000000001</v>
      </c>
      <c r="BG34">
        <v>4.09</v>
      </c>
      <c r="BH34">
        <v>5.81</v>
      </c>
      <c r="BI34">
        <v>4.78</v>
      </c>
      <c r="BJ34">
        <v>3.11</v>
      </c>
      <c r="BK34">
        <v>3.42</v>
      </c>
      <c r="BL34">
        <v>2.2599999999999998</v>
      </c>
      <c r="BM34">
        <v>1.59</v>
      </c>
      <c r="BN34">
        <v>0.53</v>
      </c>
      <c r="BO34">
        <v>9.1300000000000008</v>
      </c>
      <c r="BP34">
        <v>0</v>
      </c>
      <c r="BQ34">
        <v>4.42</v>
      </c>
      <c r="BR34">
        <v>2.15</v>
      </c>
      <c r="BS34">
        <v>0.45</v>
      </c>
      <c r="BT34">
        <v>0</v>
      </c>
      <c r="BU34">
        <v>0</v>
      </c>
      <c r="BV34">
        <v>0</v>
      </c>
      <c r="BW34">
        <f t="shared" si="2"/>
        <v>62.690000000000005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105.50279999999999</v>
      </c>
      <c r="L35">
        <v>310</v>
      </c>
      <c r="M35">
        <v>85</v>
      </c>
      <c r="N35">
        <v>118.125</v>
      </c>
      <c r="O35">
        <v>123.66562500000001</v>
      </c>
      <c r="P35">
        <v>137.25</v>
      </c>
      <c r="Q35">
        <v>11.804043999999999</v>
      </c>
      <c r="R35">
        <v>23.767099999999999</v>
      </c>
      <c r="S35">
        <v>14.703099999999999</v>
      </c>
      <c r="T35">
        <v>0</v>
      </c>
      <c r="U35">
        <v>418.77</v>
      </c>
      <c r="V35">
        <v>11.2654</v>
      </c>
      <c r="W35">
        <v>30.017199999999999</v>
      </c>
      <c r="X35">
        <v>102.72920000000001</v>
      </c>
      <c r="Y35">
        <v>0</v>
      </c>
      <c r="Z35">
        <v>13.1076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32.844799999999999</v>
      </c>
      <c r="AF35">
        <v>8.8740000000000006</v>
      </c>
      <c r="AG35">
        <v>38.7684</v>
      </c>
      <c r="AH35">
        <v>152.94049999999999</v>
      </c>
      <c r="AI35">
        <v>49.646999999999998</v>
      </c>
      <c r="AJ35">
        <v>0</v>
      </c>
      <c r="AK35">
        <v>51.140700000000002</v>
      </c>
      <c r="AL35">
        <v>79.364599999999996</v>
      </c>
      <c r="AM35">
        <v>5.2786799999999996</v>
      </c>
      <c r="AN35">
        <v>0.68867999999999996</v>
      </c>
      <c r="AO35">
        <v>31.605</v>
      </c>
      <c r="AP35">
        <v>11.529</v>
      </c>
      <c r="AQ35">
        <v>6.3</v>
      </c>
      <c r="AR35">
        <v>48.576000000000001</v>
      </c>
      <c r="AS35">
        <v>31.897383000000001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62.690000000000005</v>
      </c>
      <c r="BA35">
        <f t="shared" si="1"/>
        <v>2276.9240400000003</v>
      </c>
      <c r="BB35">
        <v>32</v>
      </c>
      <c r="BD35">
        <v>16.05</v>
      </c>
      <c r="BE35">
        <v>3.81</v>
      </c>
      <c r="BF35">
        <v>1.0900000000000001</v>
      </c>
      <c r="BG35">
        <v>4.09</v>
      </c>
      <c r="BH35">
        <v>5.81</v>
      </c>
      <c r="BI35">
        <v>4.78</v>
      </c>
      <c r="BJ35">
        <v>3.11</v>
      </c>
      <c r="BK35">
        <v>3.42</v>
      </c>
      <c r="BL35">
        <v>2.2599999999999998</v>
      </c>
      <c r="BM35">
        <v>1.59</v>
      </c>
      <c r="BN35">
        <v>0.53</v>
      </c>
      <c r="BO35">
        <v>9.1300000000000008</v>
      </c>
      <c r="BP35">
        <v>0</v>
      </c>
      <c r="BQ35">
        <v>4.42</v>
      </c>
      <c r="BR35">
        <v>2.15</v>
      </c>
      <c r="BS35">
        <v>0.45</v>
      </c>
      <c r="BT35">
        <v>0</v>
      </c>
      <c r="BU35">
        <v>0</v>
      </c>
      <c r="BV35">
        <v>0</v>
      </c>
      <c r="BW35">
        <f t="shared" si="2"/>
        <v>62.690000000000005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102.55</v>
      </c>
      <c r="L36">
        <v>310</v>
      </c>
      <c r="M36">
        <v>85</v>
      </c>
      <c r="N36">
        <v>118.125</v>
      </c>
      <c r="O36">
        <v>123.66562500000001</v>
      </c>
      <c r="P36">
        <v>137.25</v>
      </c>
      <c r="Q36">
        <v>9.3360249999999994</v>
      </c>
      <c r="R36">
        <v>16.450586000000001</v>
      </c>
      <c r="S36">
        <v>9.1885259999999995</v>
      </c>
      <c r="T36">
        <v>0</v>
      </c>
      <c r="U36">
        <v>418.77</v>
      </c>
      <c r="V36">
        <v>11.2654</v>
      </c>
      <c r="W36">
        <v>30.017199999999999</v>
      </c>
      <c r="X36">
        <v>102.72920000000001</v>
      </c>
      <c r="Y36">
        <v>0</v>
      </c>
      <c r="Z36">
        <v>13.1076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32.844799999999999</v>
      </c>
      <c r="AF36">
        <v>8.8740000000000006</v>
      </c>
      <c r="AG36">
        <v>38.7684</v>
      </c>
      <c r="AH36">
        <v>152.94049999999999</v>
      </c>
      <c r="AI36">
        <v>45.828000000000003</v>
      </c>
      <c r="AJ36">
        <v>0</v>
      </c>
      <c r="AK36">
        <v>51.140700000000002</v>
      </c>
      <c r="AL36">
        <v>79.364599999999996</v>
      </c>
      <c r="AM36">
        <v>5.2786799999999996</v>
      </c>
      <c r="AN36">
        <v>0.68867999999999996</v>
      </c>
      <c r="AO36">
        <v>31.605</v>
      </c>
      <c r="AP36">
        <v>11.529</v>
      </c>
      <c r="AQ36">
        <v>0</v>
      </c>
      <c r="AR36">
        <v>48.576000000000001</v>
      </c>
      <c r="AS36">
        <v>31.897383000000001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62.690000000000005</v>
      </c>
      <c r="BA36">
        <f t="shared" si="1"/>
        <v>2248.5531329999999</v>
      </c>
      <c r="BB36">
        <v>33</v>
      </c>
      <c r="BD36">
        <v>16.05</v>
      </c>
      <c r="BE36">
        <v>3.81</v>
      </c>
      <c r="BF36">
        <v>1.0900000000000001</v>
      </c>
      <c r="BG36">
        <v>4.09</v>
      </c>
      <c r="BH36">
        <v>5.81</v>
      </c>
      <c r="BI36">
        <v>4.78</v>
      </c>
      <c r="BJ36">
        <v>3.11</v>
      </c>
      <c r="BK36">
        <v>3.42</v>
      </c>
      <c r="BL36">
        <v>2.2599999999999998</v>
      </c>
      <c r="BM36">
        <v>1.59</v>
      </c>
      <c r="BN36">
        <v>0.53</v>
      </c>
      <c r="BO36">
        <v>9.1300000000000008</v>
      </c>
      <c r="BP36">
        <v>0</v>
      </c>
      <c r="BQ36">
        <v>4.42</v>
      </c>
      <c r="BR36">
        <v>2.15</v>
      </c>
      <c r="BS36">
        <v>0.45</v>
      </c>
      <c r="BT36">
        <v>0</v>
      </c>
      <c r="BU36">
        <v>0</v>
      </c>
      <c r="BV36">
        <v>0</v>
      </c>
      <c r="BW36">
        <f t="shared" si="2"/>
        <v>62.690000000000005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102.55</v>
      </c>
      <c r="L37">
        <v>229</v>
      </c>
      <c r="M37">
        <v>85</v>
      </c>
      <c r="N37">
        <v>118.125</v>
      </c>
      <c r="O37">
        <v>123.66562500000001</v>
      </c>
      <c r="P37">
        <v>137.25</v>
      </c>
      <c r="Q37">
        <v>9.3360249999999994</v>
      </c>
      <c r="R37">
        <v>16.450586000000001</v>
      </c>
      <c r="S37">
        <v>9.1885259999999995</v>
      </c>
      <c r="T37">
        <v>0</v>
      </c>
      <c r="U37">
        <v>418.77</v>
      </c>
      <c r="V37">
        <v>5.2653999999999996</v>
      </c>
      <c r="W37">
        <v>16.604644</v>
      </c>
      <c r="X37">
        <v>45.75</v>
      </c>
      <c r="Y37">
        <v>0</v>
      </c>
      <c r="Z37">
        <v>13.1076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32.844799999999999</v>
      </c>
      <c r="AF37">
        <v>0</v>
      </c>
      <c r="AG37">
        <v>38.7684</v>
      </c>
      <c r="AH37">
        <v>152.94049999999999</v>
      </c>
      <c r="AI37">
        <v>45.828000000000003</v>
      </c>
      <c r="AJ37">
        <v>0</v>
      </c>
      <c r="AK37">
        <v>51.140700000000002</v>
      </c>
      <c r="AL37">
        <v>79.364599999999996</v>
      </c>
      <c r="AM37">
        <v>5.2786799999999996</v>
      </c>
      <c r="AN37">
        <v>0.68867999999999996</v>
      </c>
      <c r="AO37">
        <v>31.605</v>
      </c>
      <c r="AP37">
        <v>11.529</v>
      </c>
      <c r="AQ37">
        <v>0</v>
      </c>
      <c r="AR37">
        <v>48.576000000000001</v>
      </c>
      <c r="AS37">
        <v>31.897383000000001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62.690000000000005</v>
      </c>
      <c r="BA37">
        <f t="shared" si="1"/>
        <v>2082.2873769999997</v>
      </c>
      <c r="BB37">
        <v>34</v>
      </c>
      <c r="BD37">
        <v>16.05</v>
      </c>
      <c r="BE37">
        <v>3.81</v>
      </c>
      <c r="BF37">
        <v>1.0900000000000001</v>
      </c>
      <c r="BG37">
        <v>4.09</v>
      </c>
      <c r="BH37">
        <v>5.81</v>
      </c>
      <c r="BI37">
        <v>4.78</v>
      </c>
      <c r="BJ37">
        <v>3.11</v>
      </c>
      <c r="BK37">
        <v>3.42</v>
      </c>
      <c r="BL37">
        <v>2.2599999999999998</v>
      </c>
      <c r="BM37">
        <v>1.59</v>
      </c>
      <c r="BN37">
        <v>0.53</v>
      </c>
      <c r="BO37">
        <v>9.1300000000000008</v>
      </c>
      <c r="BP37">
        <v>0</v>
      </c>
      <c r="BQ37">
        <v>4.42</v>
      </c>
      <c r="BR37">
        <v>2.15</v>
      </c>
      <c r="BS37">
        <v>0.45</v>
      </c>
      <c r="BT37">
        <v>0</v>
      </c>
      <c r="BU37">
        <v>0</v>
      </c>
      <c r="BV37">
        <v>0</v>
      </c>
      <c r="BW37">
        <f t="shared" si="2"/>
        <v>62.690000000000005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102.55</v>
      </c>
      <c r="L38">
        <v>229</v>
      </c>
      <c r="M38">
        <v>85</v>
      </c>
      <c r="N38">
        <v>118.125</v>
      </c>
      <c r="O38">
        <v>123.66562500000001</v>
      </c>
      <c r="P38">
        <v>137.25</v>
      </c>
      <c r="Q38">
        <v>9.3360249999999994</v>
      </c>
      <c r="R38">
        <v>16.450586000000001</v>
      </c>
      <c r="S38">
        <v>9.1885259999999995</v>
      </c>
      <c r="T38">
        <v>0</v>
      </c>
      <c r="U38">
        <v>418.77</v>
      </c>
      <c r="V38">
        <v>5.2653999999999996</v>
      </c>
      <c r="W38">
        <v>12.25</v>
      </c>
      <c r="X38">
        <v>45.75</v>
      </c>
      <c r="Y38">
        <v>0</v>
      </c>
      <c r="Z38">
        <v>13.1076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32.844799999999999</v>
      </c>
      <c r="AF38">
        <v>0</v>
      </c>
      <c r="AG38">
        <v>38.7684</v>
      </c>
      <c r="AH38">
        <v>152.94049999999999</v>
      </c>
      <c r="AI38">
        <v>45.828000000000003</v>
      </c>
      <c r="AJ38">
        <v>0</v>
      </c>
      <c r="AK38">
        <v>51.140700000000002</v>
      </c>
      <c r="AL38">
        <v>79.364599999999996</v>
      </c>
      <c r="AM38">
        <v>5.2786799999999996</v>
      </c>
      <c r="AN38">
        <v>0.68867999999999996</v>
      </c>
      <c r="AO38">
        <v>31.605</v>
      </c>
      <c r="AP38">
        <v>11.529</v>
      </c>
      <c r="AQ38">
        <v>0</v>
      </c>
      <c r="AR38">
        <v>48.576000000000001</v>
      </c>
      <c r="AS38">
        <v>31.897383000000001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62.690000000000005</v>
      </c>
      <c r="BA38">
        <f t="shared" si="1"/>
        <v>2077.9327329999996</v>
      </c>
      <c r="BB38">
        <v>35</v>
      </c>
      <c r="BD38">
        <v>16.05</v>
      </c>
      <c r="BE38">
        <v>3.81</v>
      </c>
      <c r="BF38">
        <v>1.0900000000000001</v>
      </c>
      <c r="BG38">
        <v>4.09</v>
      </c>
      <c r="BH38">
        <v>5.81</v>
      </c>
      <c r="BI38">
        <v>4.78</v>
      </c>
      <c r="BJ38">
        <v>3.11</v>
      </c>
      <c r="BK38">
        <v>3.42</v>
      </c>
      <c r="BL38">
        <v>2.2599999999999998</v>
      </c>
      <c r="BM38">
        <v>1.59</v>
      </c>
      <c r="BN38">
        <v>0.53</v>
      </c>
      <c r="BO38">
        <v>9.1300000000000008</v>
      </c>
      <c r="BP38">
        <v>0</v>
      </c>
      <c r="BQ38">
        <v>4.42</v>
      </c>
      <c r="BR38">
        <v>2.15</v>
      </c>
      <c r="BS38">
        <v>0.45</v>
      </c>
      <c r="BT38">
        <v>0</v>
      </c>
      <c r="BU38">
        <v>0</v>
      </c>
      <c r="BV38">
        <v>0</v>
      </c>
      <c r="BW38">
        <f t="shared" si="2"/>
        <v>62.690000000000005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102.55</v>
      </c>
      <c r="L39">
        <v>229</v>
      </c>
      <c r="M39">
        <v>85</v>
      </c>
      <c r="N39">
        <v>118.125</v>
      </c>
      <c r="O39">
        <v>123.66562500000001</v>
      </c>
      <c r="P39">
        <v>137.25</v>
      </c>
      <c r="Q39">
        <v>8.4231090000000002</v>
      </c>
      <c r="R39">
        <v>16.130742999999999</v>
      </c>
      <c r="S39">
        <v>11.136126000000001</v>
      </c>
      <c r="T39">
        <v>0</v>
      </c>
      <c r="U39">
        <v>418.77</v>
      </c>
      <c r="V39">
        <v>0</v>
      </c>
      <c r="W39">
        <v>12.25</v>
      </c>
      <c r="X39">
        <v>45.75</v>
      </c>
      <c r="Y39">
        <v>0</v>
      </c>
      <c r="Z39">
        <v>13.1076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32.844799999999999</v>
      </c>
      <c r="AF39">
        <v>0</v>
      </c>
      <c r="AG39">
        <v>38.7684</v>
      </c>
      <c r="AH39">
        <v>152.94049999999999</v>
      </c>
      <c r="AI39">
        <v>49.646999999999998</v>
      </c>
      <c r="AJ39">
        <v>0</v>
      </c>
      <c r="AK39">
        <v>51.140700000000002</v>
      </c>
      <c r="AL39">
        <v>79.364599999999996</v>
      </c>
      <c r="AM39">
        <v>5.2786799999999996</v>
      </c>
      <c r="AN39">
        <v>0.68867999999999996</v>
      </c>
      <c r="AO39">
        <v>31.605</v>
      </c>
      <c r="AP39">
        <v>11.529</v>
      </c>
      <c r="AQ39">
        <v>0</v>
      </c>
      <c r="AR39">
        <v>48.576000000000001</v>
      </c>
      <c r="AS39">
        <v>31.897383000000001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62.690000000000005</v>
      </c>
      <c r="BA39">
        <f t="shared" si="1"/>
        <v>2077.2011739999994</v>
      </c>
      <c r="BB39">
        <v>36</v>
      </c>
      <c r="BD39">
        <v>16.05</v>
      </c>
      <c r="BE39">
        <v>3.81</v>
      </c>
      <c r="BF39">
        <v>1.0900000000000001</v>
      </c>
      <c r="BG39">
        <v>4.09</v>
      </c>
      <c r="BH39">
        <v>5.81</v>
      </c>
      <c r="BI39">
        <v>4.78</v>
      </c>
      <c r="BJ39">
        <v>3.11</v>
      </c>
      <c r="BK39">
        <v>3.42</v>
      </c>
      <c r="BL39">
        <v>2.2599999999999998</v>
      </c>
      <c r="BM39">
        <v>1.59</v>
      </c>
      <c r="BN39">
        <v>0.53</v>
      </c>
      <c r="BO39">
        <v>9.1300000000000008</v>
      </c>
      <c r="BP39">
        <v>0</v>
      </c>
      <c r="BQ39">
        <v>4.42</v>
      </c>
      <c r="BR39">
        <v>2.15</v>
      </c>
      <c r="BS39">
        <v>0.45</v>
      </c>
      <c r="BT39">
        <v>0</v>
      </c>
      <c r="BU39">
        <v>0</v>
      </c>
      <c r="BV39">
        <v>0</v>
      </c>
      <c r="BW39">
        <f t="shared" si="2"/>
        <v>62.690000000000005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102.55</v>
      </c>
      <c r="L40">
        <v>229</v>
      </c>
      <c r="M40">
        <v>85</v>
      </c>
      <c r="N40">
        <v>118.125</v>
      </c>
      <c r="O40">
        <v>123.66562500000001</v>
      </c>
      <c r="P40">
        <v>137.25</v>
      </c>
      <c r="Q40">
        <v>9.7336030000000004</v>
      </c>
      <c r="R40">
        <v>16.130742999999999</v>
      </c>
      <c r="S40">
        <v>11.136126000000001</v>
      </c>
      <c r="T40">
        <v>0</v>
      </c>
      <c r="U40">
        <v>418.77</v>
      </c>
      <c r="V40">
        <v>0</v>
      </c>
      <c r="W40">
        <v>12.25</v>
      </c>
      <c r="X40">
        <v>45.75</v>
      </c>
      <c r="Y40">
        <v>0</v>
      </c>
      <c r="Z40">
        <v>13.1076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32.844799999999999</v>
      </c>
      <c r="AF40">
        <v>0</v>
      </c>
      <c r="AG40">
        <v>38.7684</v>
      </c>
      <c r="AH40">
        <v>152.94049999999999</v>
      </c>
      <c r="AI40">
        <v>49.646999999999998</v>
      </c>
      <c r="AJ40">
        <v>0</v>
      </c>
      <c r="AK40">
        <v>51.140700000000002</v>
      </c>
      <c r="AL40">
        <v>79.364599999999996</v>
      </c>
      <c r="AM40">
        <v>5.2786799999999996</v>
      </c>
      <c r="AN40">
        <v>0.68867999999999996</v>
      </c>
      <c r="AO40">
        <v>31.605</v>
      </c>
      <c r="AP40">
        <v>11.529</v>
      </c>
      <c r="AQ40">
        <v>0</v>
      </c>
      <c r="AR40">
        <v>48.576000000000001</v>
      </c>
      <c r="AS40">
        <v>31.897383000000001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62.690000000000005</v>
      </c>
      <c r="BA40">
        <f t="shared" si="1"/>
        <v>2078.5116679999996</v>
      </c>
      <c r="BB40">
        <v>37</v>
      </c>
      <c r="BD40">
        <v>16.05</v>
      </c>
      <c r="BE40">
        <v>3.81</v>
      </c>
      <c r="BF40">
        <v>1.0900000000000001</v>
      </c>
      <c r="BG40">
        <v>4.09</v>
      </c>
      <c r="BH40">
        <v>5.81</v>
      </c>
      <c r="BI40">
        <v>4.78</v>
      </c>
      <c r="BJ40">
        <v>3.11</v>
      </c>
      <c r="BK40">
        <v>3.42</v>
      </c>
      <c r="BL40">
        <v>2.2599999999999998</v>
      </c>
      <c r="BM40">
        <v>1.59</v>
      </c>
      <c r="BN40">
        <v>0.53</v>
      </c>
      <c r="BO40">
        <v>9.1300000000000008</v>
      </c>
      <c r="BP40">
        <v>0</v>
      </c>
      <c r="BQ40">
        <v>4.42</v>
      </c>
      <c r="BR40">
        <v>2.15</v>
      </c>
      <c r="BS40">
        <v>0.45</v>
      </c>
      <c r="BT40">
        <v>0</v>
      </c>
      <c r="BU40">
        <v>0</v>
      </c>
      <c r="BV40">
        <v>0</v>
      </c>
      <c r="BW40">
        <f t="shared" si="2"/>
        <v>62.690000000000005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134.02189999999999</v>
      </c>
      <c r="L41">
        <v>252.50049999999999</v>
      </c>
      <c r="M41">
        <v>85</v>
      </c>
      <c r="N41">
        <v>118.125</v>
      </c>
      <c r="O41">
        <v>123.66562500000001</v>
      </c>
      <c r="P41">
        <v>137.25</v>
      </c>
      <c r="Q41">
        <v>10.756354999999999</v>
      </c>
      <c r="R41">
        <v>19.673732000000001</v>
      </c>
      <c r="S41">
        <v>12.826618</v>
      </c>
      <c r="T41">
        <v>0</v>
      </c>
      <c r="U41">
        <v>418.77</v>
      </c>
      <c r="V41">
        <v>0</v>
      </c>
      <c r="W41">
        <v>32.9236</v>
      </c>
      <c r="X41">
        <v>112.26090000000001</v>
      </c>
      <c r="Y41">
        <v>0</v>
      </c>
      <c r="Z41">
        <v>13.1076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32.844799999999999</v>
      </c>
      <c r="AF41">
        <v>0</v>
      </c>
      <c r="AG41">
        <v>38.7684</v>
      </c>
      <c r="AH41">
        <v>152.94049999999999</v>
      </c>
      <c r="AI41">
        <v>49.646999999999998</v>
      </c>
      <c r="AJ41">
        <v>0</v>
      </c>
      <c r="AK41">
        <v>51.140700000000002</v>
      </c>
      <c r="AL41">
        <v>79.364599999999996</v>
      </c>
      <c r="AM41">
        <v>5.2786799999999996</v>
      </c>
      <c r="AN41">
        <v>0.68867999999999996</v>
      </c>
      <c r="AO41">
        <v>31.605</v>
      </c>
      <c r="AP41">
        <v>11.529</v>
      </c>
      <c r="AQ41">
        <v>0</v>
      </c>
      <c r="AR41">
        <v>48.576000000000001</v>
      </c>
      <c r="AS41">
        <v>31.897383000000001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62.690000000000005</v>
      </c>
      <c r="BA41">
        <f t="shared" si="1"/>
        <v>2226.9248009999997</v>
      </c>
      <c r="BB41">
        <v>38</v>
      </c>
      <c r="BD41">
        <v>16.05</v>
      </c>
      <c r="BE41">
        <v>3.81</v>
      </c>
      <c r="BF41">
        <v>1.0900000000000001</v>
      </c>
      <c r="BG41">
        <v>4.09</v>
      </c>
      <c r="BH41">
        <v>5.81</v>
      </c>
      <c r="BI41">
        <v>4.78</v>
      </c>
      <c r="BJ41">
        <v>3.11</v>
      </c>
      <c r="BK41">
        <v>3.42</v>
      </c>
      <c r="BL41">
        <v>2.2599999999999998</v>
      </c>
      <c r="BM41">
        <v>1.59</v>
      </c>
      <c r="BN41">
        <v>0.53</v>
      </c>
      <c r="BO41">
        <v>9.1300000000000008</v>
      </c>
      <c r="BP41">
        <v>0</v>
      </c>
      <c r="BQ41">
        <v>4.42</v>
      </c>
      <c r="BR41">
        <v>2.15</v>
      </c>
      <c r="BS41">
        <v>0.45</v>
      </c>
      <c r="BT41">
        <v>0</v>
      </c>
      <c r="BU41">
        <v>0</v>
      </c>
      <c r="BV41">
        <v>0</v>
      </c>
      <c r="BW41">
        <f t="shared" si="2"/>
        <v>62.690000000000005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134.02189999999999</v>
      </c>
      <c r="L42">
        <v>252.50049999999999</v>
      </c>
      <c r="M42">
        <v>85</v>
      </c>
      <c r="N42">
        <v>118.125</v>
      </c>
      <c r="O42">
        <v>123.66562500000001</v>
      </c>
      <c r="P42">
        <v>137.25</v>
      </c>
      <c r="Q42">
        <v>10.756354999999999</v>
      </c>
      <c r="R42">
        <v>19.673732000000001</v>
      </c>
      <c r="S42">
        <v>12.826618</v>
      </c>
      <c r="T42">
        <v>0</v>
      </c>
      <c r="U42">
        <v>418.77</v>
      </c>
      <c r="V42">
        <v>0</v>
      </c>
      <c r="W42">
        <v>32.9236</v>
      </c>
      <c r="X42">
        <v>112.26090000000001</v>
      </c>
      <c r="Y42">
        <v>0</v>
      </c>
      <c r="Z42">
        <v>13.1076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48.112499999999997</v>
      </c>
      <c r="AF42">
        <v>0</v>
      </c>
      <c r="AG42">
        <v>38.7684</v>
      </c>
      <c r="AH42">
        <v>152.94049999999999</v>
      </c>
      <c r="AI42">
        <v>49.646999999999998</v>
      </c>
      <c r="AJ42">
        <v>0</v>
      </c>
      <c r="AK42">
        <v>51.140700000000002</v>
      </c>
      <c r="AL42">
        <v>79.364599999999996</v>
      </c>
      <c r="AM42">
        <v>5.2786799999999996</v>
      </c>
      <c r="AN42">
        <v>0.68867999999999996</v>
      </c>
      <c r="AO42">
        <v>31.605</v>
      </c>
      <c r="AP42">
        <v>11.529</v>
      </c>
      <c r="AQ42">
        <v>0</v>
      </c>
      <c r="AR42">
        <v>48.576000000000001</v>
      </c>
      <c r="AS42">
        <v>31.897383000000001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62.760000000000005</v>
      </c>
      <c r="BA42">
        <f t="shared" si="1"/>
        <v>2242.2625009999997</v>
      </c>
      <c r="BB42">
        <v>39</v>
      </c>
      <c r="BD42">
        <v>16.05</v>
      </c>
      <c r="BE42">
        <v>3.81</v>
      </c>
      <c r="BF42">
        <v>1.0900000000000001</v>
      </c>
      <c r="BG42">
        <v>4.09</v>
      </c>
      <c r="BH42">
        <v>5.81</v>
      </c>
      <c r="BI42">
        <v>4.78</v>
      </c>
      <c r="BJ42">
        <v>3.11</v>
      </c>
      <c r="BK42">
        <v>3.45</v>
      </c>
      <c r="BL42">
        <v>2.2999999999999998</v>
      </c>
      <c r="BM42">
        <v>1.59</v>
      </c>
      <c r="BN42">
        <v>0.53</v>
      </c>
      <c r="BO42">
        <v>9.1300000000000008</v>
      </c>
      <c r="BP42">
        <v>0</v>
      </c>
      <c r="BQ42">
        <v>4.42</v>
      </c>
      <c r="BR42">
        <v>2.15</v>
      </c>
      <c r="BS42">
        <v>0.45</v>
      </c>
      <c r="BT42">
        <v>0</v>
      </c>
      <c r="BU42">
        <v>0</v>
      </c>
      <c r="BV42">
        <v>0</v>
      </c>
      <c r="BW42">
        <f t="shared" si="2"/>
        <v>62.760000000000005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134.02189999999999</v>
      </c>
      <c r="L43">
        <v>252.50049999999999</v>
      </c>
      <c r="M43">
        <v>88</v>
      </c>
      <c r="N43">
        <v>118.125</v>
      </c>
      <c r="O43">
        <v>123.66562500000001</v>
      </c>
      <c r="P43">
        <v>137.25</v>
      </c>
      <c r="Q43">
        <v>9.9527339999999995</v>
      </c>
      <c r="R43">
        <v>18.877590999999999</v>
      </c>
      <c r="S43">
        <v>12.064809</v>
      </c>
      <c r="T43">
        <v>0</v>
      </c>
      <c r="U43">
        <v>418.77</v>
      </c>
      <c r="V43">
        <v>0</v>
      </c>
      <c r="W43">
        <v>32.9236</v>
      </c>
      <c r="X43">
        <v>112.26090000000001</v>
      </c>
      <c r="Y43">
        <v>0</v>
      </c>
      <c r="Z43">
        <v>13.1076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48.112499999999997</v>
      </c>
      <c r="AF43">
        <v>0</v>
      </c>
      <c r="AG43">
        <v>38.7684</v>
      </c>
      <c r="AH43">
        <v>152.94049999999999</v>
      </c>
      <c r="AI43">
        <v>49.646999999999998</v>
      </c>
      <c r="AJ43">
        <v>0</v>
      </c>
      <c r="AK43">
        <v>51.140700000000002</v>
      </c>
      <c r="AL43">
        <v>79.364599999999996</v>
      </c>
      <c r="AM43">
        <v>5.2786799999999996</v>
      </c>
      <c r="AN43">
        <v>0.68867999999999996</v>
      </c>
      <c r="AO43">
        <v>31.605</v>
      </c>
      <c r="AP43">
        <v>11.529</v>
      </c>
      <c r="AQ43">
        <v>0</v>
      </c>
      <c r="AR43">
        <v>48.576000000000001</v>
      </c>
      <c r="AS43">
        <v>31.897383000000001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62.760000000000005</v>
      </c>
      <c r="BA43">
        <f t="shared" si="1"/>
        <v>2242.9009299999993</v>
      </c>
      <c r="BB43">
        <v>40</v>
      </c>
      <c r="BD43">
        <v>16.05</v>
      </c>
      <c r="BE43">
        <v>3.81</v>
      </c>
      <c r="BF43">
        <v>1.0900000000000001</v>
      </c>
      <c r="BG43">
        <v>4.09</v>
      </c>
      <c r="BH43">
        <v>5.81</v>
      </c>
      <c r="BI43">
        <v>4.78</v>
      </c>
      <c r="BJ43">
        <v>3.11</v>
      </c>
      <c r="BK43">
        <v>3.45</v>
      </c>
      <c r="BL43">
        <v>2.2999999999999998</v>
      </c>
      <c r="BM43">
        <v>1.59</v>
      </c>
      <c r="BN43">
        <v>0.53</v>
      </c>
      <c r="BO43">
        <v>9.1300000000000008</v>
      </c>
      <c r="BP43">
        <v>0</v>
      </c>
      <c r="BQ43">
        <v>4.42</v>
      </c>
      <c r="BR43">
        <v>2.15</v>
      </c>
      <c r="BS43">
        <v>0.45</v>
      </c>
      <c r="BT43">
        <v>0</v>
      </c>
      <c r="BU43">
        <v>0</v>
      </c>
      <c r="BV43">
        <v>0</v>
      </c>
      <c r="BW43">
        <f t="shared" si="2"/>
        <v>62.760000000000005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134.02189999999999</v>
      </c>
      <c r="L44">
        <v>252.50049999999999</v>
      </c>
      <c r="M44">
        <v>88</v>
      </c>
      <c r="N44">
        <v>118.125</v>
      </c>
      <c r="O44">
        <v>123.66562500000001</v>
      </c>
      <c r="P44">
        <v>137.25</v>
      </c>
      <c r="Q44">
        <v>9.9527339999999995</v>
      </c>
      <c r="R44">
        <v>18.877590999999999</v>
      </c>
      <c r="S44">
        <v>12.064809</v>
      </c>
      <c r="T44">
        <v>0</v>
      </c>
      <c r="U44">
        <v>418.77</v>
      </c>
      <c r="V44">
        <v>0</v>
      </c>
      <c r="W44">
        <v>32.9236</v>
      </c>
      <c r="X44">
        <v>112.26090000000001</v>
      </c>
      <c r="Y44">
        <v>0</v>
      </c>
      <c r="Z44">
        <v>13.1076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48.112499999999997</v>
      </c>
      <c r="AF44">
        <v>0</v>
      </c>
      <c r="AG44">
        <v>38.7684</v>
      </c>
      <c r="AH44">
        <v>152.94049999999999</v>
      </c>
      <c r="AI44">
        <v>49.646999999999998</v>
      </c>
      <c r="AJ44">
        <v>0</v>
      </c>
      <c r="AK44">
        <v>51.140700000000002</v>
      </c>
      <c r="AL44">
        <v>79.364599999999996</v>
      </c>
      <c r="AM44">
        <v>5.2786799999999996</v>
      </c>
      <c r="AN44">
        <v>0.68867999999999996</v>
      </c>
      <c r="AO44">
        <v>31.605</v>
      </c>
      <c r="AP44">
        <v>11.529</v>
      </c>
      <c r="AQ44">
        <v>0</v>
      </c>
      <c r="AR44">
        <v>48.576000000000001</v>
      </c>
      <c r="AS44">
        <v>31.897383000000001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62.890000000000008</v>
      </c>
      <c r="BA44">
        <f t="shared" si="1"/>
        <v>2243.030929999999</v>
      </c>
      <c r="BB44">
        <v>41</v>
      </c>
      <c r="BD44">
        <v>16.05</v>
      </c>
      <c r="BE44">
        <v>3.81</v>
      </c>
      <c r="BF44">
        <v>1.0900000000000001</v>
      </c>
      <c r="BG44">
        <v>4.09</v>
      </c>
      <c r="BH44">
        <v>5.81</v>
      </c>
      <c r="BI44">
        <v>4.78</v>
      </c>
      <c r="BJ44">
        <v>3.11</v>
      </c>
      <c r="BK44">
        <v>3.52</v>
      </c>
      <c r="BL44">
        <v>2.36</v>
      </c>
      <c r="BM44">
        <v>1.59</v>
      </c>
      <c r="BN44">
        <v>0.53</v>
      </c>
      <c r="BO44">
        <v>9.1300000000000008</v>
      </c>
      <c r="BP44">
        <v>0</v>
      </c>
      <c r="BQ44">
        <v>4.42</v>
      </c>
      <c r="BR44">
        <v>2.15</v>
      </c>
      <c r="BS44">
        <v>0.45</v>
      </c>
      <c r="BT44">
        <v>0</v>
      </c>
      <c r="BU44">
        <v>0</v>
      </c>
      <c r="BV44">
        <v>0</v>
      </c>
      <c r="BW44">
        <f t="shared" si="2"/>
        <v>62.890000000000008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201.7919</v>
      </c>
      <c r="L45">
        <v>297.14999999999998</v>
      </c>
      <c r="M45">
        <v>85</v>
      </c>
      <c r="N45">
        <v>118.125</v>
      </c>
      <c r="O45">
        <v>123.66562500000001</v>
      </c>
      <c r="P45">
        <v>137.25</v>
      </c>
      <c r="Q45">
        <v>15.1256</v>
      </c>
      <c r="R45">
        <v>29.384799999999998</v>
      </c>
      <c r="S45">
        <v>18.293600000000001</v>
      </c>
      <c r="T45">
        <v>0</v>
      </c>
      <c r="U45">
        <v>418.77</v>
      </c>
      <c r="V45">
        <v>9.1045999999999996</v>
      </c>
      <c r="W45">
        <v>32.9236</v>
      </c>
      <c r="X45">
        <v>112.26090000000001</v>
      </c>
      <c r="Y45">
        <v>0</v>
      </c>
      <c r="Z45">
        <v>13.1076</v>
      </c>
      <c r="AA45">
        <v>42.66</v>
      </c>
      <c r="AB45">
        <v>39.510120000000001</v>
      </c>
      <c r="AC45">
        <v>29.062808</v>
      </c>
      <c r="AD45">
        <v>36.591700000000003</v>
      </c>
      <c r="AE45">
        <v>32.844799999999999</v>
      </c>
      <c r="AF45">
        <v>0</v>
      </c>
      <c r="AG45">
        <v>38.7684</v>
      </c>
      <c r="AH45">
        <v>152.94049999999999</v>
      </c>
      <c r="AI45">
        <v>49.646999999999998</v>
      </c>
      <c r="AJ45">
        <v>0</v>
      </c>
      <c r="AK45">
        <v>51.140700000000002</v>
      </c>
      <c r="AL45">
        <v>79.364599999999996</v>
      </c>
      <c r="AM45">
        <v>5.2786799999999996</v>
      </c>
      <c r="AN45">
        <v>0.68867999999999996</v>
      </c>
      <c r="AO45">
        <v>32.045999999999999</v>
      </c>
      <c r="AP45">
        <v>11.529</v>
      </c>
      <c r="AQ45">
        <v>0</v>
      </c>
      <c r="AR45">
        <v>48.576000000000001</v>
      </c>
      <c r="AS45">
        <v>31.897383000000001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62.900000000000006</v>
      </c>
      <c r="BA45">
        <f t="shared" si="1"/>
        <v>2368.6471959999999</v>
      </c>
      <c r="BB45">
        <v>42</v>
      </c>
      <c r="BD45">
        <v>16.05</v>
      </c>
      <c r="BE45">
        <v>3.81</v>
      </c>
      <c r="BF45">
        <v>1.0900000000000001</v>
      </c>
      <c r="BG45">
        <v>4.09</v>
      </c>
      <c r="BH45">
        <v>5.81</v>
      </c>
      <c r="BI45">
        <v>4.78</v>
      </c>
      <c r="BJ45">
        <v>3.11</v>
      </c>
      <c r="BK45">
        <v>3.52</v>
      </c>
      <c r="BL45">
        <v>2.36</v>
      </c>
      <c r="BM45">
        <v>1.59</v>
      </c>
      <c r="BN45">
        <v>0.53</v>
      </c>
      <c r="BO45">
        <v>9.1300000000000008</v>
      </c>
      <c r="BP45">
        <v>0</v>
      </c>
      <c r="BQ45">
        <v>4.42</v>
      </c>
      <c r="BR45">
        <v>2.15</v>
      </c>
      <c r="BS45">
        <v>0.46</v>
      </c>
      <c r="BT45">
        <v>0</v>
      </c>
      <c r="BU45">
        <v>0</v>
      </c>
      <c r="BV45">
        <v>0</v>
      </c>
      <c r="BW45">
        <f t="shared" si="2"/>
        <v>62.900000000000006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212.57730000000001</v>
      </c>
      <c r="L46">
        <v>297.14999999999998</v>
      </c>
      <c r="M46">
        <v>85</v>
      </c>
      <c r="N46">
        <v>118.125</v>
      </c>
      <c r="O46">
        <v>123.66562500000001</v>
      </c>
      <c r="P46">
        <v>137.25</v>
      </c>
      <c r="Q46">
        <v>15.1256</v>
      </c>
      <c r="R46">
        <v>29.384799999999998</v>
      </c>
      <c r="S46">
        <v>18.293600000000001</v>
      </c>
      <c r="T46">
        <v>0</v>
      </c>
      <c r="U46">
        <v>418.77</v>
      </c>
      <c r="V46">
        <v>9.1045999999999996</v>
      </c>
      <c r="W46">
        <v>32.9236</v>
      </c>
      <c r="X46">
        <v>112.26090000000001</v>
      </c>
      <c r="Y46">
        <v>0</v>
      </c>
      <c r="Z46">
        <v>13.1076</v>
      </c>
      <c r="AA46">
        <v>42.66</v>
      </c>
      <c r="AB46">
        <v>39.510120000000001</v>
      </c>
      <c r="AC46">
        <v>29.062808</v>
      </c>
      <c r="AD46">
        <v>36.591700000000003</v>
      </c>
      <c r="AE46">
        <v>32.844799999999999</v>
      </c>
      <c r="AF46">
        <v>0</v>
      </c>
      <c r="AG46">
        <v>38.7684</v>
      </c>
      <c r="AH46">
        <v>152.94049999999999</v>
      </c>
      <c r="AI46">
        <v>49.646999999999998</v>
      </c>
      <c r="AJ46">
        <v>0</v>
      </c>
      <c r="AK46">
        <v>51.140700000000002</v>
      </c>
      <c r="AL46">
        <v>79.364599999999996</v>
      </c>
      <c r="AM46">
        <v>5.2786799999999996</v>
      </c>
      <c r="AN46">
        <v>0.68867999999999996</v>
      </c>
      <c r="AO46">
        <v>32.045999999999999</v>
      </c>
      <c r="AP46">
        <v>11.529</v>
      </c>
      <c r="AQ46">
        <v>0</v>
      </c>
      <c r="AR46">
        <v>48.576000000000001</v>
      </c>
      <c r="AS46">
        <v>31.897383000000001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62.900000000000006</v>
      </c>
      <c r="BA46">
        <f t="shared" si="1"/>
        <v>2379.4325959999996</v>
      </c>
      <c r="BB46">
        <v>43</v>
      </c>
      <c r="BD46">
        <v>16.05</v>
      </c>
      <c r="BE46">
        <v>3.81</v>
      </c>
      <c r="BF46">
        <v>1.0900000000000001</v>
      </c>
      <c r="BG46">
        <v>4.09</v>
      </c>
      <c r="BH46">
        <v>5.81</v>
      </c>
      <c r="BI46">
        <v>4.78</v>
      </c>
      <c r="BJ46">
        <v>3.11</v>
      </c>
      <c r="BK46">
        <v>3.52</v>
      </c>
      <c r="BL46">
        <v>2.36</v>
      </c>
      <c r="BM46">
        <v>1.59</v>
      </c>
      <c r="BN46">
        <v>0.53</v>
      </c>
      <c r="BO46">
        <v>9.1300000000000008</v>
      </c>
      <c r="BP46">
        <v>0</v>
      </c>
      <c r="BQ46">
        <v>4.42</v>
      </c>
      <c r="BR46">
        <v>2.15</v>
      </c>
      <c r="BS46">
        <v>0.46</v>
      </c>
      <c r="BT46">
        <v>0</v>
      </c>
      <c r="BU46">
        <v>0</v>
      </c>
      <c r="BV46">
        <v>0</v>
      </c>
      <c r="BW46">
        <f t="shared" si="2"/>
        <v>62.900000000000006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212.57730000000001</v>
      </c>
      <c r="L47">
        <v>297.14999999999998</v>
      </c>
      <c r="M47">
        <v>85</v>
      </c>
      <c r="N47">
        <v>118.125</v>
      </c>
      <c r="O47">
        <v>123.66562500000001</v>
      </c>
      <c r="P47">
        <v>137.25</v>
      </c>
      <c r="Q47">
        <v>15.1256</v>
      </c>
      <c r="R47">
        <v>29.384799999999998</v>
      </c>
      <c r="S47">
        <v>18.293600000000001</v>
      </c>
      <c r="T47">
        <v>0</v>
      </c>
      <c r="U47">
        <v>418.77</v>
      </c>
      <c r="V47">
        <v>9.1045999999999996</v>
      </c>
      <c r="W47">
        <v>32.9236</v>
      </c>
      <c r="X47">
        <v>112.26090000000001</v>
      </c>
      <c r="Y47">
        <v>0</v>
      </c>
      <c r="Z47">
        <v>13.1076</v>
      </c>
      <c r="AA47">
        <v>42.66</v>
      </c>
      <c r="AB47">
        <v>39.510120000000001</v>
      </c>
      <c r="AC47">
        <v>29.062808</v>
      </c>
      <c r="AD47">
        <v>36.591700000000003</v>
      </c>
      <c r="AE47">
        <v>49.436556000000003</v>
      </c>
      <c r="AF47">
        <v>0</v>
      </c>
      <c r="AG47">
        <v>38.7684</v>
      </c>
      <c r="AH47">
        <v>152.94049999999999</v>
      </c>
      <c r="AI47">
        <v>49.646999999999998</v>
      </c>
      <c r="AJ47">
        <v>0</v>
      </c>
      <c r="AK47">
        <v>51.140700000000002</v>
      </c>
      <c r="AL47">
        <v>79.364599999999996</v>
      </c>
      <c r="AM47">
        <v>5.2786799999999996</v>
      </c>
      <c r="AN47">
        <v>0.68867999999999996</v>
      </c>
      <c r="AO47">
        <v>32.045999999999999</v>
      </c>
      <c r="AP47">
        <v>11.529</v>
      </c>
      <c r="AQ47">
        <v>0</v>
      </c>
      <c r="AR47">
        <v>48.576000000000001</v>
      </c>
      <c r="AS47">
        <v>31.897383000000001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62.900000000000006</v>
      </c>
      <c r="BA47">
        <f t="shared" si="1"/>
        <v>2396.0243519999999</v>
      </c>
      <c r="BB47">
        <v>44</v>
      </c>
      <c r="BD47">
        <v>16.05</v>
      </c>
      <c r="BE47">
        <v>3.81</v>
      </c>
      <c r="BF47">
        <v>1.0900000000000001</v>
      </c>
      <c r="BG47">
        <v>4.09</v>
      </c>
      <c r="BH47">
        <v>5.81</v>
      </c>
      <c r="BI47">
        <v>4.78</v>
      </c>
      <c r="BJ47">
        <v>3.11</v>
      </c>
      <c r="BK47">
        <v>3.52</v>
      </c>
      <c r="BL47">
        <v>2.36</v>
      </c>
      <c r="BM47">
        <v>1.59</v>
      </c>
      <c r="BN47">
        <v>0.53</v>
      </c>
      <c r="BO47">
        <v>9.1300000000000008</v>
      </c>
      <c r="BP47">
        <v>0</v>
      </c>
      <c r="BQ47">
        <v>4.42</v>
      </c>
      <c r="BR47">
        <v>2.15</v>
      </c>
      <c r="BS47">
        <v>0.46</v>
      </c>
      <c r="BT47">
        <v>0</v>
      </c>
      <c r="BU47">
        <v>0</v>
      </c>
      <c r="BV47">
        <v>0</v>
      </c>
      <c r="BW47">
        <f t="shared" si="2"/>
        <v>62.900000000000006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212.57730000000001</v>
      </c>
      <c r="L48">
        <v>297.14999999999998</v>
      </c>
      <c r="M48">
        <v>85</v>
      </c>
      <c r="N48">
        <v>118.125</v>
      </c>
      <c r="O48">
        <v>123.66562500000001</v>
      </c>
      <c r="P48">
        <v>137.25</v>
      </c>
      <c r="Q48">
        <v>15.1256</v>
      </c>
      <c r="R48">
        <v>29.384799999999998</v>
      </c>
      <c r="S48">
        <v>18.293600000000001</v>
      </c>
      <c r="T48">
        <v>0</v>
      </c>
      <c r="U48">
        <v>418.77</v>
      </c>
      <c r="V48">
        <v>9.1045999999999996</v>
      </c>
      <c r="W48">
        <v>32.9236</v>
      </c>
      <c r="X48">
        <v>112.26090000000001</v>
      </c>
      <c r="Y48">
        <v>0</v>
      </c>
      <c r="Z48">
        <v>13.1076</v>
      </c>
      <c r="AA48">
        <v>42.66</v>
      </c>
      <c r="AB48">
        <v>39.510120000000001</v>
      </c>
      <c r="AC48">
        <v>29.062808</v>
      </c>
      <c r="AD48">
        <v>36.591700000000003</v>
      </c>
      <c r="AE48">
        <v>49.436556000000003</v>
      </c>
      <c r="AF48">
        <v>0</v>
      </c>
      <c r="AG48">
        <v>38.7684</v>
      </c>
      <c r="AH48">
        <v>152.94049999999999</v>
      </c>
      <c r="AI48">
        <v>49.646999999999998</v>
      </c>
      <c r="AJ48">
        <v>0</v>
      </c>
      <c r="AK48">
        <v>51.140700000000002</v>
      </c>
      <c r="AL48">
        <v>79.364599999999996</v>
      </c>
      <c r="AM48">
        <v>5.2786799999999996</v>
      </c>
      <c r="AN48">
        <v>0.68867999999999996</v>
      </c>
      <c r="AO48">
        <v>32.045999999999999</v>
      </c>
      <c r="AP48">
        <v>11.529</v>
      </c>
      <c r="AQ48">
        <v>0</v>
      </c>
      <c r="AR48">
        <v>48.576000000000001</v>
      </c>
      <c r="AS48">
        <v>31.897383000000001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62.900000000000006</v>
      </c>
      <c r="BA48">
        <f t="shared" si="1"/>
        <v>2396.0243519999999</v>
      </c>
      <c r="BB48">
        <v>45</v>
      </c>
      <c r="BD48">
        <v>16.05</v>
      </c>
      <c r="BE48">
        <v>3.81</v>
      </c>
      <c r="BF48">
        <v>1.0900000000000001</v>
      </c>
      <c r="BG48">
        <v>4.09</v>
      </c>
      <c r="BH48">
        <v>5.81</v>
      </c>
      <c r="BI48">
        <v>4.78</v>
      </c>
      <c r="BJ48">
        <v>3.11</v>
      </c>
      <c r="BK48">
        <v>3.52</v>
      </c>
      <c r="BL48">
        <v>2.36</v>
      </c>
      <c r="BM48">
        <v>1.59</v>
      </c>
      <c r="BN48">
        <v>0.53</v>
      </c>
      <c r="BO48">
        <v>9.1300000000000008</v>
      </c>
      <c r="BP48">
        <v>0</v>
      </c>
      <c r="BQ48">
        <v>4.42</v>
      </c>
      <c r="BR48">
        <v>2.15</v>
      </c>
      <c r="BS48">
        <v>0.46</v>
      </c>
      <c r="BT48">
        <v>0</v>
      </c>
      <c r="BU48">
        <v>0</v>
      </c>
      <c r="BV48">
        <v>0</v>
      </c>
      <c r="BW48">
        <f t="shared" si="2"/>
        <v>62.900000000000006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212.57730000000001</v>
      </c>
      <c r="L49">
        <v>297.14999999999998</v>
      </c>
      <c r="M49">
        <v>85</v>
      </c>
      <c r="N49">
        <v>118.125</v>
      </c>
      <c r="O49">
        <v>123.66562500000001</v>
      </c>
      <c r="P49">
        <v>137.25</v>
      </c>
      <c r="Q49">
        <v>15.1256</v>
      </c>
      <c r="R49">
        <v>29.384799999999998</v>
      </c>
      <c r="S49">
        <v>18.293600000000001</v>
      </c>
      <c r="T49">
        <v>0</v>
      </c>
      <c r="U49">
        <v>418.77</v>
      </c>
      <c r="V49">
        <v>9.1045999999999996</v>
      </c>
      <c r="W49">
        <v>32.9236</v>
      </c>
      <c r="X49">
        <v>112.26090000000001</v>
      </c>
      <c r="Y49">
        <v>0</v>
      </c>
      <c r="Z49">
        <v>13.1076</v>
      </c>
      <c r="AA49">
        <v>42.66</v>
      </c>
      <c r="AB49">
        <v>39.510120000000001</v>
      </c>
      <c r="AC49">
        <v>29.062808</v>
      </c>
      <c r="AD49">
        <v>36.591700000000003</v>
      </c>
      <c r="AE49">
        <v>49.436556000000003</v>
      </c>
      <c r="AF49">
        <v>0</v>
      </c>
      <c r="AG49">
        <v>38.7684</v>
      </c>
      <c r="AH49">
        <v>152.94049999999999</v>
      </c>
      <c r="AI49">
        <v>49.646999999999998</v>
      </c>
      <c r="AJ49">
        <v>0</v>
      </c>
      <c r="AK49">
        <v>51.140700000000002</v>
      </c>
      <c r="AL49">
        <v>79.364599999999996</v>
      </c>
      <c r="AM49">
        <v>5.2786799999999996</v>
      </c>
      <c r="AN49">
        <v>0.68867999999999996</v>
      </c>
      <c r="AO49">
        <v>32.045999999999999</v>
      </c>
      <c r="AP49">
        <v>11.529</v>
      </c>
      <c r="AQ49">
        <v>0</v>
      </c>
      <c r="AR49">
        <v>48.576000000000001</v>
      </c>
      <c r="AS49">
        <v>31.897383000000001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62.900000000000006</v>
      </c>
      <c r="BA49">
        <f t="shared" si="1"/>
        <v>2396.0243519999999</v>
      </c>
      <c r="BB49">
        <v>46</v>
      </c>
      <c r="BD49">
        <v>16.05</v>
      </c>
      <c r="BE49">
        <v>3.81</v>
      </c>
      <c r="BF49">
        <v>1.0900000000000001</v>
      </c>
      <c r="BG49">
        <v>4.09</v>
      </c>
      <c r="BH49">
        <v>5.81</v>
      </c>
      <c r="BI49">
        <v>4.78</v>
      </c>
      <c r="BJ49">
        <v>3.11</v>
      </c>
      <c r="BK49">
        <v>3.52</v>
      </c>
      <c r="BL49">
        <v>2.36</v>
      </c>
      <c r="BM49">
        <v>1.59</v>
      </c>
      <c r="BN49">
        <v>0.53</v>
      </c>
      <c r="BO49">
        <v>9.1300000000000008</v>
      </c>
      <c r="BP49">
        <v>0</v>
      </c>
      <c r="BQ49">
        <v>4.42</v>
      </c>
      <c r="BR49">
        <v>2.15</v>
      </c>
      <c r="BS49">
        <v>0.46</v>
      </c>
      <c r="BT49">
        <v>0</v>
      </c>
      <c r="BU49">
        <v>0</v>
      </c>
      <c r="BV49">
        <v>0</v>
      </c>
      <c r="BW49">
        <f t="shared" si="2"/>
        <v>62.900000000000006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212.57730000000001</v>
      </c>
      <c r="L50">
        <v>297.14999999999998</v>
      </c>
      <c r="M50">
        <v>85</v>
      </c>
      <c r="N50">
        <v>118.125</v>
      </c>
      <c r="O50">
        <v>123.66562500000001</v>
      </c>
      <c r="P50">
        <v>137.25</v>
      </c>
      <c r="Q50">
        <v>15.1256</v>
      </c>
      <c r="R50">
        <v>29.384799999999998</v>
      </c>
      <c r="S50">
        <v>18.293600000000001</v>
      </c>
      <c r="T50">
        <v>0</v>
      </c>
      <c r="U50">
        <v>418.77</v>
      </c>
      <c r="V50">
        <v>9.1045999999999996</v>
      </c>
      <c r="W50">
        <v>32.9236</v>
      </c>
      <c r="X50">
        <v>112.26090000000001</v>
      </c>
      <c r="Y50">
        <v>0</v>
      </c>
      <c r="Z50">
        <v>13.1076</v>
      </c>
      <c r="AA50">
        <v>42.66</v>
      </c>
      <c r="AB50">
        <v>39.510120000000001</v>
      </c>
      <c r="AC50">
        <v>29.062808</v>
      </c>
      <c r="AD50">
        <v>36.591700000000003</v>
      </c>
      <c r="AE50">
        <v>49.436556000000003</v>
      </c>
      <c r="AF50">
        <v>0</v>
      </c>
      <c r="AG50">
        <v>38.7684</v>
      </c>
      <c r="AH50">
        <v>152.94049999999999</v>
      </c>
      <c r="AI50">
        <v>49.646999999999998</v>
      </c>
      <c r="AJ50">
        <v>0</v>
      </c>
      <c r="AK50">
        <v>51.140700000000002</v>
      </c>
      <c r="AL50">
        <v>79.364599999999996</v>
      </c>
      <c r="AM50">
        <v>5.2786799999999996</v>
      </c>
      <c r="AN50">
        <v>0.68867999999999996</v>
      </c>
      <c r="AO50">
        <v>32.045999999999999</v>
      </c>
      <c r="AP50">
        <v>11.529</v>
      </c>
      <c r="AQ50">
        <v>0</v>
      </c>
      <c r="AR50">
        <v>48.576000000000001</v>
      </c>
      <c r="AS50">
        <v>31.897383000000001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62.900000000000006</v>
      </c>
      <c r="BA50">
        <f t="shared" si="1"/>
        <v>2396.0243519999999</v>
      </c>
      <c r="BB50">
        <v>47</v>
      </c>
      <c r="BD50">
        <v>16.05</v>
      </c>
      <c r="BE50">
        <v>3.81</v>
      </c>
      <c r="BF50">
        <v>1.0900000000000001</v>
      </c>
      <c r="BG50">
        <v>4.09</v>
      </c>
      <c r="BH50">
        <v>5.81</v>
      </c>
      <c r="BI50">
        <v>4.78</v>
      </c>
      <c r="BJ50">
        <v>3.11</v>
      </c>
      <c r="BK50">
        <v>3.52</v>
      </c>
      <c r="BL50">
        <v>2.36</v>
      </c>
      <c r="BM50">
        <v>1.59</v>
      </c>
      <c r="BN50">
        <v>0.53</v>
      </c>
      <c r="BO50">
        <v>9.1300000000000008</v>
      </c>
      <c r="BP50">
        <v>0</v>
      </c>
      <c r="BQ50">
        <v>4.42</v>
      </c>
      <c r="BR50">
        <v>2.15</v>
      </c>
      <c r="BS50">
        <v>0.46</v>
      </c>
      <c r="BT50">
        <v>0</v>
      </c>
      <c r="BU50">
        <v>0</v>
      </c>
      <c r="BV50">
        <v>0</v>
      </c>
      <c r="BW50">
        <f t="shared" si="2"/>
        <v>62.900000000000006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212.57730000000001</v>
      </c>
      <c r="L51">
        <v>297.14999999999998</v>
      </c>
      <c r="M51">
        <v>85</v>
      </c>
      <c r="N51">
        <v>118.125</v>
      </c>
      <c r="O51">
        <v>123.66562500000001</v>
      </c>
      <c r="P51">
        <v>137.25</v>
      </c>
      <c r="Q51">
        <v>15.1256</v>
      </c>
      <c r="R51">
        <v>29.384799999999998</v>
      </c>
      <c r="S51">
        <v>18.293600000000001</v>
      </c>
      <c r="T51">
        <v>0</v>
      </c>
      <c r="U51">
        <v>418.77</v>
      </c>
      <c r="V51">
        <v>9.1045999999999996</v>
      </c>
      <c r="W51">
        <v>32.9236</v>
      </c>
      <c r="X51">
        <v>112.26090000000001</v>
      </c>
      <c r="Y51">
        <v>0</v>
      </c>
      <c r="Z51">
        <v>13.1076</v>
      </c>
      <c r="AA51">
        <v>42.66</v>
      </c>
      <c r="AB51">
        <v>39.510120000000001</v>
      </c>
      <c r="AC51">
        <v>29.062808</v>
      </c>
      <c r="AD51">
        <v>36.591700000000003</v>
      </c>
      <c r="AE51">
        <v>49.436556000000003</v>
      </c>
      <c r="AF51">
        <v>0</v>
      </c>
      <c r="AG51">
        <v>38.7684</v>
      </c>
      <c r="AH51">
        <v>152.94049999999999</v>
      </c>
      <c r="AI51">
        <v>44.555</v>
      </c>
      <c r="AJ51">
        <v>0</v>
      </c>
      <c r="AK51">
        <v>51.140700000000002</v>
      </c>
      <c r="AL51">
        <v>79.364599999999996</v>
      </c>
      <c r="AM51">
        <v>5.2786799999999996</v>
      </c>
      <c r="AN51">
        <v>0.68867999999999996</v>
      </c>
      <c r="AO51">
        <v>32.045999999999999</v>
      </c>
      <c r="AP51">
        <v>11.529</v>
      </c>
      <c r="AQ51">
        <v>0</v>
      </c>
      <c r="AR51">
        <v>48.576000000000001</v>
      </c>
      <c r="AS51">
        <v>31.897383000000001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61.810000000000009</v>
      </c>
      <c r="BA51">
        <f t="shared" si="1"/>
        <v>2389.8423519999997</v>
      </c>
      <c r="BB51">
        <v>48</v>
      </c>
      <c r="BD51">
        <v>16.05</v>
      </c>
      <c r="BE51">
        <v>3.81</v>
      </c>
      <c r="BF51">
        <v>0</v>
      </c>
      <c r="BG51">
        <v>4.09</v>
      </c>
      <c r="BH51">
        <v>5.81</v>
      </c>
      <c r="BI51">
        <v>4.78</v>
      </c>
      <c r="BJ51">
        <v>3.11</v>
      </c>
      <c r="BK51">
        <v>3.52</v>
      </c>
      <c r="BL51">
        <v>2.36</v>
      </c>
      <c r="BM51">
        <v>1.59</v>
      </c>
      <c r="BN51">
        <v>0.53</v>
      </c>
      <c r="BO51">
        <v>9.1300000000000008</v>
      </c>
      <c r="BP51">
        <v>0</v>
      </c>
      <c r="BQ51">
        <v>4.42</v>
      </c>
      <c r="BR51">
        <v>2.15</v>
      </c>
      <c r="BS51">
        <v>0.46</v>
      </c>
      <c r="BT51">
        <v>0</v>
      </c>
      <c r="BU51">
        <v>0</v>
      </c>
      <c r="BV51">
        <v>0</v>
      </c>
      <c r="BW51">
        <f t="shared" si="2"/>
        <v>61.810000000000009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212.57730000000001</v>
      </c>
      <c r="L52">
        <v>297.14999999999998</v>
      </c>
      <c r="M52">
        <v>85</v>
      </c>
      <c r="N52">
        <v>118.125</v>
      </c>
      <c r="O52">
        <v>123.66562500000001</v>
      </c>
      <c r="P52">
        <v>137.25</v>
      </c>
      <c r="Q52">
        <v>15.1256</v>
      </c>
      <c r="R52">
        <v>29.384799999999998</v>
      </c>
      <c r="S52">
        <v>18.293600000000001</v>
      </c>
      <c r="T52">
        <v>0</v>
      </c>
      <c r="U52">
        <v>418.77</v>
      </c>
      <c r="V52">
        <v>9.1045999999999996</v>
      </c>
      <c r="W52">
        <v>32.9236</v>
      </c>
      <c r="X52">
        <v>112.26090000000001</v>
      </c>
      <c r="Y52">
        <v>0</v>
      </c>
      <c r="Z52">
        <v>13.1076</v>
      </c>
      <c r="AA52">
        <v>42.66</v>
      </c>
      <c r="AB52">
        <v>39.510120000000001</v>
      </c>
      <c r="AC52">
        <v>29.062808</v>
      </c>
      <c r="AD52">
        <v>36.591700000000003</v>
      </c>
      <c r="AE52">
        <v>49.436556000000003</v>
      </c>
      <c r="AF52">
        <v>0</v>
      </c>
      <c r="AG52">
        <v>38.7684</v>
      </c>
      <c r="AH52">
        <v>152.94049999999999</v>
      </c>
      <c r="AI52">
        <v>44.555</v>
      </c>
      <c r="AJ52">
        <v>0</v>
      </c>
      <c r="AK52">
        <v>51.140700000000002</v>
      </c>
      <c r="AL52">
        <v>79.364599999999996</v>
      </c>
      <c r="AM52">
        <v>5.2786799999999996</v>
      </c>
      <c r="AN52">
        <v>0.68867999999999996</v>
      </c>
      <c r="AO52">
        <v>32.045999999999999</v>
      </c>
      <c r="AP52">
        <v>11.529</v>
      </c>
      <c r="AQ52">
        <v>0</v>
      </c>
      <c r="AR52">
        <v>48.576000000000001</v>
      </c>
      <c r="AS52">
        <v>31.897383000000001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61.810000000000009</v>
      </c>
      <c r="BA52">
        <f t="shared" si="1"/>
        <v>2389.8423519999997</v>
      </c>
      <c r="BB52">
        <v>49</v>
      </c>
      <c r="BD52">
        <v>16.05</v>
      </c>
      <c r="BE52">
        <v>3.81</v>
      </c>
      <c r="BF52">
        <v>0</v>
      </c>
      <c r="BG52">
        <v>4.09</v>
      </c>
      <c r="BH52">
        <v>5.81</v>
      </c>
      <c r="BI52">
        <v>4.78</v>
      </c>
      <c r="BJ52">
        <v>3.11</v>
      </c>
      <c r="BK52">
        <v>3.52</v>
      </c>
      <c r="BL52">
        <v>2.36</v>
      </c>
      <c r="BM52">
        <v>1.59</v>
      </c>
      <c r="BN52">
        <v>0.53</v>
      </c>
      <c r="BO52">
        <v>9.1300000000000008</v>
      </c>
      <c r="BP52">
        <v>0</v>
      </c>
      <c r="BQ52">
        <v>4.42</v>
      </c>
      <c r="BR52">
        <v>2.15</v>
      </c>
      <c r="BS52">
        <v>0.46</v>
      </c>
      <c r="BT52">
        <v>0</v>
      </c>
      <c r="BU52">
        <v>0</v>
      </c>
      <c r="BV52">
        <v>0</v>
      </c>
      <c r="BW52">
        <f t="shared" si="2"/>
        <v>61.810000000000009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212.57730000000001</v>
      </c>
      <c r="L53">
        <v>297.14999999999998</v>
      </c>
      <c r="M53">
        <v>85</v>
      </c>
      <c r="N53">
        <v>118.125</v>
      </c>
      <c r="O53">
        <v>123.66562500000001</v>
      </c>
      <c r="P53">
        <v>137.25</v>
      </c>
      <c r="Q53">
        <v>15.1256</v>
      </c>
      <c r="R53">
        <v>29.384799999999998</v>
      </c>
      <c r="S53">
        <v>18.293600000000001</v>
      </c>
      <c r="T53">
        <v>0</v>
      </c>
      <c r="U53">
        <v>418.77</v>
      </c>
      <c r="V53">
        <v>9.1045999999999996</v>
      </c>
      <c r="W53">
        <v>32.9236</v>
      </c>
      <c r="X53">
        <v>112.26090000000001</v>
      </c>
      <c r="Y53">
        <v>0</v>
      </c>
      <c r="Z53">
        <v>13.1076</v>
      </c>
      <c r="AA53">
        <v>42.66</v>
      </c>
      <c r="AB53">
        <v>39.510120000000001</v>
      </c>
      <c r="AC53">
        <v>29.062808</v>
      </c>
      <c r="AD53">
        <v>36.591700000000003</v>
      </c>
      <c r="AE53">
        <v>49.436556000000003</v>
      </c>
      <c r="AF53">
        <v>0</v>
      </c>
      <c r="AG53">
        <v>38.7684</v>
      </c>
      <c r="AH53">
        <v>152.94049999999999</v>
      </c>
      <c r="AI53">
        <v>31.824999999999999</v>
      </c>
      <c r="AJ53">
        <v>0</v>
      </c>
      <c r="AK53">
        <v>51.140700000000002</v>
      </c>
      <c r="AL53">
        <v>83.664000000000001</v>
      </c>
      <c r="AM53">
        <v>5.2786799999999996</v>
      </c>
      <c r="AN53">
        <v>0.68867999999999996</v>
      </c>
      <c r="AO53">
        <v>32.045999999999999</v>
      </c>
      <c r="AP53">
        <v>11.529</v>
      </c>
      <c r="AQ53">
        <v>0</v>
      </c>
      <c r="AR53">
        <v>48.576000000000001</v>
      </c>
      <c r="AS53">
        <v>31.897383000000001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61.810000000000009</v>
      </c>
      <c r="BA53">
        <f t="shared" si="1"/>
        <v>2381.411752</v>
      </c>
      <c r="BB53">
        <v>50</v>
      </c>
      <c r="BD53">
        <v>16.05</v>
      </c>
      <c r="BE53">
        <v>3.81</v>
      </c>
      <c r="BF53">
        <v>0</v>
      </c>
      <c r="BG53">
        <v>4.09</v>
      </c>
      <c r="BH53">
        <v>5.81</v>
      </c>
      <c r="BI53">
        <v>4.78</v>
      </c>
      <c r="BJ53">
        <v>3.11</v>
      </c>
      <c r="BK53">
        <v>3.52</v>
      </c>
      <c r="BL53">
        <v>2.36</v>
      </c>
      <c r="BM53">
        <v>1.59</v>
      </c>
      <c r="BN53">
        <v>0.53</v>
      </c>
      <c r="BO53">
        <v>9.1300000000000008</v>
      </c>
      <c r="BP53">
        <v>0</v>
      </c>
      <c r="BQ53">
        <v>4.42</v>
      </c>
      <c r="BR53">
        <v>2.15</v>
      </c>
      <c r="BS53">
        <v>0.46</v>
      </c>
      <c r="BT53">
        <v>0</v>
      </c>
      <c r="BU53">
        <v>0</v>
      </c>
      <c r="BV53">
        <v>0</v>
      </c>
      <c r="BW53">
        <f t="shared" si="2"/>
        <v>61.810000000000009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212.57730000000001</v>
      </c>
      <c r="L54">
        <v>297.14999999999998</v>
      </c>
      <c r="M54">
        <v>85</v>
      </c>
      <c r="N54">
        <v>118.125</v>
      </c>
      <c r="O54">
        <v>123.66562500000001</v>
      </c>
      <c r="P54">
        <v>137.25</v>
      </c>
      <c r="Q54">
        <v>15.1256</v>
      </c>
      <c r="R54">
        <v>29.384799999999998</v>
      </c>
      <c r="S54">
        <v>18.293600000000001</v>
      </c>
      <c r="T54">
        <v>0</v>
      </c>
      <c r="U54">
        <v>418.77</v>
      </c>
      <c r="V54">
        <v>9.1045999999999996</v>
      </c>
      <c r="W54">
        <v>32.9236</v>
      </c>
      <c r="X54">
        <v>112.26090000000001</v>
      </c>
      <c r="Y54">
        <v>0</v>
      </c>
      <c r="Z54">
        <v>13.1076</v>
      </c>
      <c r="AA54">
        <v>42.66</v>
      </c>
      <c r="AB54">
        <v>39.510120000000001</v>
      </c>
      <c r="AC54">
        <v>29.062808</v>
      </c>
      <c r="AD54">
        <v>36.591700000000003</v>
      </c>
      <c r="AE54">
        <v>49.436556000000003</v>
      </c>
      <c r="AF54">
        <v>0</v>
      </c>
      <c r="AG54">
        <v>38.7684</v>
      </c>
      <c r="AH54">
        <v>152.94049999999999</v>
      </c>
      <c r="AI54">
        <v>31.824999999999999</v>
      </c>
      <c r="AJ54">
        <v>0</v>
      </c>
      <c r="AK54">
        <v>51.140700000000002</v>
      </c>
      <c r="AL54">
        <v>83.664000000000001</v>
      </c>
      <c r="AM54">
        <v>5.2786799999999996</v>
      </c>
      <c r="AN54">
        <v>0.68867999999999996</v>
      </c>
      <c r="AO54">
        <v>32.045999999999999</v>
      </c>
      <c r="AP54">
        <v>11.529</v>
      </c>
      <c r="AQ54">
        <v>0</v>
      </c>
      <c r="AR54">
        <v>48.576000000000001</v>
      </c>
      <c r="AS54">
        <v>31.897383000000001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61.670000000000009</v>
      </c>
      <c r="BA54">
        <f t="shared" si="1"/>
        <v>2381.2717520000001</v>
      </c>
      <c r="BB54">
        <v>51</v>
      </c>
      <c r="BD54">
        <v>16.05</v>
      </c>
      <c r="BE54">
        <v>3.81</v>
      </c>
      <c r="BF54">
        <v>0</v>
      </c>
      <c r="BG54">
        <v>4.09</v>
      </c>
      <c r="BH54">
        <v>5.81</v>
      </c>
      <c r="BI54">
        <v>4.78</v>
      </c>
      <c r="BJ54">
        <v>3.11</v>
      </c>
      <c r="BK54">
        <v>3.45</v>
      </c>
      <c r="BL54">
        <v>2.29</v>
      </c>
      <c r="BM54">
        <v>1.59</v>
      </c>
      <c r="BN54">
        <v>0.53</v>
      </c>
      <c r="BO54">
        <v>9.1300000000000008</v>
      </c>
      <c r="BP54">
        <v>0</v>
      </c>
      <c r="BQ54">
        <v>4.42</v>
      </c>
      <c r="BR54">
        <v>2.15</v>
      </c>
      <c r="BS54">
        <v>0.46</v>
      </c>
      <c r="BT54">
        <v>0</v>
      </c>
      <c r="BU54">
        <v>0</v>
      </c>
      <c r="BV54">
        <v>0</v>
      </c>
      <c r="BW54">
        <f t="shared" si="2"/>
        <v>61.670000000000009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212.57730000000001</v>
      </c>
      <c r="L55">
        <v>297.14999999999998</v>
      </c>
      <c r="M55">
        <v>88</v>
      </c>
      <c r="N55">
        <v>118.125</v>
      </c>
      <c r="O55">
        <v>123.66562500000001</v>
      </c>
      <c r="P55">
        <v>138.375</v>
      </c>
      <c r="Q55">
        <v>15.1256</v>
      </c>
      <c r="R55">
        <v>29.384799999999998</v>
      </c>
      <c r="S55">
        <v>18.293600000000001</v>
      </c>
      <c r="T55">
        <v>0</v>
      </c>
      <c r="U55">
        <v>418.77</v>
      </c>
      <c r="V55">
        <v>9.1045999999999996</v>
      </c>
      <c r="W55">
        <v>32.9236</v>
      </c>
      <c r="X55">
        <v>112.26090000000001</v>
      </c>
      <c r="Y55">
        <v>0</v>
      </c>
      <c r="Z55">
        <v>6.5537999999999998</v>
      </c>
      <c r="AA55">
        <v>42.66</v>
      </c>
      <c r="AB55">
        <v>39.510120000000001</v>
      </c>
      <c r="AC55">
        <v>29.062808</v>
      </c>
      <c r="AD55">
        <v>36.591700000000003</v>
      </c>
      <c r="AE55">
        <v>49.436556000000003</v>
      </c>
      <c r="AF55">
        <v>0</v>
      </c>
      <c r="AG55">
        <v>38.7684</v>
      </c>
      <c r="AH55">
        <v>152.94049999999999</v>
      </c>
      <c r="AI55">
        <v>19.094999999999999</v>
      </c>
      <c r="AJ55">
        <v>0</v>
      </c>
      <c r="AK55">
        <v>51.140700000000002</v>
      </c>
      <c r="AL55">
        <v>83.664000000000001</v>
      </c>
      <c r="AM55">
        <v>5.2786799999999996</v>
      </c>
      <c r="AN55">
        <v>0.68867999999999996</v>
      </c>
      <c r="AO55">
        <v>32.045999999999999</v>
      </c>
      <c r="AP55">
        <v>11.529</v>
      </c>
      <c r="AQ55">
        <v>0</v>
      </c>
      <c r="AR55">
        <v>48.576000000000001</v>
      </c>
      <c r="AS55">
        <v>31.897383000000001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62.510000000000005</v>
      </c>
      <c r="BA55">
        <f t="shared" si="1"/>
        <v>2366.9529520000001</v>
      </c>
      <c r="BB55">
        <v>52</v>
      </c>
      <c r="BD55">
        <v>16.05</v>
      </c>
      <c r="BE55">
        <v>3.81</v>
      </c>
      <c r="BF55">
        <v>0.84</v>
      </c>
      <c r="BG55">
        <v>4.09</v>
      </c>
      <c r="BH55">
        <v>5.81</v>
      </c>
      <c r="BI55">
        <v>4.78</v>
      </c>
      <c r="BJ55">
        <v>3.11</v>
      </c>
      <c r="BK55">
        <v>3.45</v>
      </c>
      <c r="BL55">
        <v>2.29</v>
      </c>
      <c r="BM55">
        <v>1.59</v>
      </c>
      <c r="BN55">
        <v>0.53</v>
      </c>
      <c r="BO55">
        <v>9.1300000000000008</v>
      </c>
      <c r="BP55">
        <v>0</v>
      </c>
      <c r="BQ55">
        <v>4.42</v>
      </c>
      <c r="BR55">
        <v>2.15</v>
      </c>
      <c r="BS55">
        <v>0.46</v>
      </c>
      <c r="BT55">
        <v>0</v>
      </c>
      <c r="BU55">
        <v>0</v>
      </c>
      <c r="BV55">
        <v>0</v>
      </c>
      <c r="BW55">
        <f t="shared" si="2"/>
        <v>62.510000000000005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212.57730000000001</v>
      </c>
      <c r="L56">
        <v>297.14999999999998</v>
      </c>
      <c r="M56">
        <v>88</v>
      </c>
      <c r="N56">
        <v>118.125</v>
      </c>
      <c r="O56">
        <v>123.66562500000001</v>
      </c>
      <c r="P56">
        <v>138.375</v>
      </c>
      <c r="Q56">
        <v>15.1256</v>
      </c>
      <c r="R56">
        <v>29.384799999999998</v>
      </c>
      <c r="S56">
        <v>18.293600000000001</v>
      </c>
      <c r="T56">
        <v>0</v>
      </c>
      <c r="U56">
        <v>418.77</v>
      </c>
      <c r="V56">
        <v>9.1045999999999996</v>
      </c>
      <c r="W56">
        <v>32.9236</v>
      </c>
      <c r="X56">
        <v>112.26090000000001</v>
      </c>
      <c r="Y56">
        <v>0</v>
      </c>
      <c r="Z56">
        <v>6.5537999999999998</v>
      </c>
      <c r="AA56">
        <v>42.66</v>
      </c>
      <c r="AB56">
        <v>39.510120000000001</v>
      </c>
      <c r="AC56">
        <v>29.062808</v>
      </c>
      <c r="AD56">
        <v>36.591700000000003</v>
      </c>
      <c r="AE56">
        <v>49.436556000000003</v>
      </c>
      <c r="AF56">
        <v>0</v>
      </c>
      <c r="AG56">
        <v>38.7684</v>
      </c>
      <c r="AH56">
        <v>152.94049999999999</v>
      </c>
      <c r="AI56">
        <v>19.094999999999999</v>
      </c>
      <c r="AJ56">
        <v>0</v>
      </c>
      <c r="AK56">
        <v>51.140700000000002</v>
      </c>
      <c r="AL56">
        <v>83.664000000000001</v>
      </c>
      <c r="AM56">
        <v>5.2786799999999996</v>
      </c>
      <c r="AN56">
        <v>0.68867999999999996</v>
      </c>
      <c r="AO56">
        <v>32.045999999999999</v>
      </c>
      <c r="AP56">
        <v>11.529</v>
      </c>
      <c r="AQ56">
        <v>0</v>
      </c>
      <c r="AR56">
        <v>48.576000000000001</v>
      </c>
      <c r="AS56">
        <v>31.897383000000001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62.510000000000005</v>
      </c>
      <c r="BA56">
        <f t="shared" si="1"/>
        <v>2366.9529520000001</v>
      </c>
      <c r="BB56">
        <v>53</v>
      </c>
      <c r="BD56">
        <v>16.05</v>
      </c>
      <c r="BE56">
        <v>3.81</v>
      </c>
      <c r="BF56">
        <v>0.84</v>
      </c>
      <c r="BG56">
        <v>4.09</v>
      </c>
      <c r="BH56">
        <v>5.81</v>
      </c>
      <c r="BI56">
        <v>4.78</v>
      </c>
      <c r="BJ56">
        <v>3.11</v>
      </c>
      <c r="BK56">
        <v>3.45</v>
      </c>
      <c r="BL56">
        <v>2.29</v>
      </c>
      <c r="BM56">
        <v>1.59</v>
      </c>
      <c r="BN56">
        <v>0.53</v>
      </c>
      <c r="BO56">
        <v>9.1300000000000008</v>
      </c>
      <c r="BP56">
        <v>0</v>
      </c>
      <c r="BQ56">
        <v>4.42</v>
      </c>
      <c r="BR56">
        <v>2.15</v>
      </c>
      <c r="BS56">
        <v>0.46</v>
      </c>
      <c r="BT56">
        <v>0</v>
      </c>
      <c r="BU56">
        <v>0</v>
      </c>
      <c r="BV56">
        <v>0</v>
      </c>
      <c r="BW56">
        <f t="shared" si="2"/>
        <v>62.510000000000005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212.57730000000001</v>
      </c>
      <c r="L57">
        <v>297.14999999999998</v>
      </c>
      <c r="M57">
        <v>88</v>
      </c>
      <c r="N57">
        <v>118.125</v>
      </c>
      <c r="O57">
        <v>123.66562500000001</v>
      </c>
      <c r="P57">
        <v>138.375</v>
      </c>
      <c r="Q57">
        <v>15.1256</v>
      </c>
      <c r="R57">
        <v>29.384799999999998</v>
      </c>
      <c r="S57">
        <v>18.293600000000001</v>
      </c>
      <c r="T57">
        <v>0</v>
      </c>
      <c r="U57">
        <v>418.77</v>
      </c>
      <c r="V57">
        <v>14.37</v>
      </c>
      <c r="W57">
        <v>32.9236</v>
      </c>
      <c r="X57">
        <v>112.26090000000001</v>
      </c>
      <c r="Y57">
        <v>0</v>
      </c>
      <c r="Z57">
        <v>6.5537999999999998</v>
      </c>
      <c r="AA57">
        <v>42.66</v>
      </c>
      <c r="AB57">
        <v>39.510120000000001</v>
      </c>
      <c r="AC57">
        <v>29.062808</v>
      </c>
      <c r="AD57">
        <v>36.591700000000003</v>
      </c>
      <c r="AE57">
        <v>49.436556000000003</v>
      </c>
      <c r="AF57">
        <v>8.8740000000000006</v>
      </c>
      <c r="AG57">
        <v>38.7684</v>
      </c>
      <c r="AH57">
        <v>152.94049999999999</v>
      </c>
      <c r="AI57">
        <v>19.094999999999999</v>
      </c>
      <c r="AJ57">
        <v>0</v>
      </c>
      <c r="AK57">
        <v>51.140700000000002</v>
      </c>
      <c r="AL57">
        <v>83.664000000000001</v>
      </c>
      <c r="AM57">
        <v>5.2786799999999996</v>
      </c>
      <c r="AN57">
        <v>0.68867999999999996</v>
      </c>
      <c r="AO57">
        <v>32.045999999999999</v>
      </c>
      <c r="AP57">
        <v>10.888500000000001</v>
      </c>
      <c r="AQ57">
        <v>0</v>
      </c>
      <c r="AR57">
        <v>48.576000000000001</v>
      </c>
      <c r="AS57">
        <v>31.897383000000001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62.510000000000005</v>
      </c>
      <c r="BA57">
        <f t="shared" si="1"/>
        <v>2380.4518520000001</v>
      </c>
      <c r="BB57">
        <v>54</v>
      </c>
      <c r="BD57">
        <v>16.05</v>
      </c>
      <c r="BE57">
        <v>3.81</v>
      </c>
      <c r="BF57">
        <v>0.84</v>
      </c>
      <c r="BG57">
        <v>4.09</v>
      </c>
      <c r="BH57">
        <v>5.81</v>
      </c>
      <c r="BI57">
        <v>4.78</v>
      </c>
      <c r="BJ57">
        <v>3.11</v>
      </c>
      <c r="BK57">
        <v>3.45</v>
      </c>
      <c r="BL57">
        <v>2.29</v>
      </c>
      <c r="BM57">
        <v>1.59</v>
      </c>
      <c r="BN57">
        <v>0.53</v>
      </c>
      <c r="BO57">
        <v>9.1300000000000008</v>
      </c>
      <c r="BP57">
        <v>0</v>
      </c>
      <c r="BQ57">
        <v>4.42</v>
      </c>
      <c r="BR57">
        <v>2.15</v>
      </c>
      <c r="BS57">
        <v>0.46</v>
      </c>
      <c r="BT57">
        <v>0</v>
      </c>
      <c r="BU57">
        <v>0</v>
      </c>
      <c r="BV57">
        <v>0</v>
      </c>
      <c r="BW57">
        <f t="shared" si="2"/>
        <v>62.510000000000005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212.57730000000001</v>
      </c>
      <c r="L58">
        <v>297.14999999999998</v>
      </c>
      <c r="M58">
        <v>88</v>
      </c>
      <c r="N58">
        <v>118.125</v>
      </c>
      <c r="O58">
        <v>123.66562500000001</v>
      </c>
      <c r="P58">
        <v>138.375</v>
      </c>
      <c r="Q58">
        <v>15.1256</v>
      </c>
      <c r="R58">
        <v>29.384799999999998</v>
      </c>
      <c r="S58">
        <v>18.293600000000001</v>
      </c>
      <c r="T58">
        <v>0</v>
      </c>
      <c r="U58">
        <v>418.77</v>
      </c>
      <c r="V58">
        <v>14.37</v>
      </c>
      <c r="W58">
        <v>32.9236</v>
      </c>
      <c r="X58">
        <v>112.26090000000001</v>
      </c>
      <c r="Y58">
        <v>0</v>
      </c>
      <c r="Z58">
        <v>6.5537999999999998</v>
      </c>
      <c r="AA58">
        <v>42.66</v>
      </c>
      <c r="AB58">
        <v>39.510120000000001</v>
      </c>
      <c r="AC58">
        <v>29.062808</v>
      </c>
      <c r="AD58">
        <v>36.591700000000003</v>
      </c>
      <c r="AE58">
        <v>49.436556000000003</v>
      </c>
      <c r="AF58">
        <v>8.8740000000000006</v>
      </c>
      <c r="AG58">
        <v>38.7684</v>
      </c>
      <c r="AH58">
        <v>152.94049999999999</v>
      </c>
      <c r="AI58">
        <v>19.094999999999999</v>
      </c>
      <c r="AJ58">
        <v>0</v>
      </c>
      <c r="AK58">
        <v>51.140700000000002</v>
      </c>
      <c r="AL58">
        <v>83.664000000000001</v>
      </c>
      <c r="AM58">
        <v>5.2786799999999996</v>
      </c>
      <c r="AN58">
        <v>0.68867999999999996</v>
      </c>
      <c r="AO58">
        <v>32.045999999999999</v>
      </c>
      <c r="AP58">
        <v>10.888500000000001</v>
      </c>
      <c r="AQ58">
        <v>0</v>
      </c>
      <c r="AR58">
        <v>48.576000000000001</v>
      </c>
      <c r="AS58">
        <v>31.897383000000001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62.510000000000005</v>
      </c>
      <c r="BA58">
        <f t="shared" si="1"/>
        <v>2380.4518520000001</v>
      </c>
      <c r="BB58">
        <v>55</v>
      </c>
      <c r="BD58">
        <v>16.05</v>
      </c>
      <c r="BE58">
        <v>3.81</v>
      </c>
      <c r="BF58">
        <v>0.84</v>
      </c>
      <c r="BG58">
        <v>4.09</v>
      </c>
      <c r="BH58">
        <v>5.81</v>
      </c>
      <c r="BI58">
        <v>4.78</v>
      </c>
      <c r="BJ58">
        <v>3.11</v>
      </c>
      <c r="BK58">
        <v>3.45</v>
      </c>
      <c r="BL58">
        <v>2.29</v>
      </c>
      <c r="BM58">
        <v>1.59</v>
      </c>
      <c r="BN58">
        <v>0.53</v>
      </c>
      <c r="BO58">
        <v>9.1300000000000008</v>
      </c>
      <c r="BP58">
        <v>0</v>
      </c>
      <c r="BQ58">
        <v>4.42</v>
      </c>
      <c r="BR58">
        <v>2.15</v>
      </c>
      <c r="BS58">
        <v>0.46</v>
      </c>
      <c r="BT58">
        <v>0</v>
      </c>
      <c r="BU58">
        <v>0</v>
      </c>
      <c r="BV58">
        <v>0</v>
      </c>
      <c r="BW58">
        <f t="shared" si="2"/>
        <v>62.510000000000005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212.57730000000001</v>
      </c>
      <c r="L59">
        <v>297.14999999999998</v>
      </c>
      <c r="M59">
        <v>88</v>
      </c>
      <c r="N59">
        <v>118.125</v>
      </c>
      <c r="O59">
        <v>123.66562500000001</v>
      </c>
      <c r="P59">
        <v>138.375</v>
      </c>
      <c r="Q59">
        <v>15.1256</v>
      </c>
      <c r="R59">
        <v>29.384799999999998</v>
      </c>
      <c r="S59">
        <v>18.293600000000001</v>
      </c>
      <c r="T59">
        <v>0</v>
      </c>
      <c r="U59">
        <v>418.77</v>
      </c>
      <c r="V59">
        <v>14.37</v>
      </c>
      <c r="W59">
        <v>32.9236</v>
      </c>
      <c r="X59">
        <v>112.26090000000001</v>
      </c>
      <c r="Y59">
        <v>0</v>
      </c>
      <c r="Z59">
        <v>6.5537999999999998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49.436556000000003</v>
      </c>
      <c r="AF59">
        <v>8.8740000000000006</v>
      </c>
      <c r="AG59">
        <v>38.7684</v>
      </c>
      <c r="AH59">
        <v>152.94049999999999</v>
      </c>
      <c r="AI59">
        <v>19.094999999999999</v>
      </c>
      <c r="AJ59">
        <v>0</v>
      </c>
      <c r="AK59">
        <v>51.140700000000002</v>
      </c>
      <c r="AL59">
        <v>79.364599999999996</v>
      </c>
      <c r="AM59">
        <v>5.2786799999999996</v>
      </c>
      <c r="AN59">
        <v>0.68867999999999996</v>
      </c>
      <c r="AO59">
        <v>32.045999999999999</v>
      </c>
      <c r="AP59">
        <v>6.4050000000000002</v>
      </c>
      <c r="AQ59">
        <v>0</v>
      </c>
      <c r="AR59">
        <v>48.576000000000001</v>
      </c>
      <c r="AS59">
        <v>31.897383000000001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62.560000000000009</v>
      </c>
      <c r="BA59">
        <f t="shared" si="1"/>
        <v>2371.7189519999997</v>
      </c>
      <c r="BB59">
        <v>56</v>
      </c>
      <c r="BD59">
        <v>16.05</v>
      </c>
      <c r="BE59">
        <v>3.81</v>
      </c>
      <c r="BF59">
        <v>0.9</v>
      </c>
      <c r="BG59">
        <v>4.09</v>
      </c>
      <c r="BH59">
        <v>5.81</v>
      </c>
      <c r="BI59">
        <v>4.78</v>
      </c>
      <c r="BJ59">
        <v>3.11</v>
      </c>
      <c r="BK59">
        <v>3.45</v>
      </c>
      <c r="BL59">
        <v>2.29</v>
      </c>
      <c r="BM59">
        <v>1.59</v>
      </c>
      <c r="BN59">
        <v>0.53</v>
      </c>
      <c r="BO59">
        <v>9.1300000000000008</v>
      </c>
      <c r="BP59">
        <v>0</v>
      </c>
      <c r="BQ59">
        <v>4.42</v>
      </c>
      <c r="BR59">
        <v>2.15</v>
      </c>
      <c r="BS59">
        <v>0.45</v>
      </c>
      <c r="BT59">
        <v>0</v>
      </c>
      <c r="BU59">
        <v>0</v>
      </c>
      <c r="BV59">
        <v>0</v>
      </c>
      <c r="BW59">
        <f t="shared" si="2"/>
        <v>62.560000000000009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212.57730000000001</v>
      </c>
      <c r="L60">
        <v>297.14999999999998</v>
      </c>
      <c r="M60">
        <v>88</v>
      </c>
      <c r="N60">
        <v>118.125</v>
      </c>
      <c r="O60">
        <v>123.66562500000001</v>
      </c>
      <c r="P60">
        <v>138.375</v>
      </c>
      <c r="Q60">
        <v>21.125599999999999</v>
      </c>
      <c r="R60">
        <v>42.384799999999998</v>
      </c>
      <c r="S60">
        <v>26.293600000000001</v>
      </c>
      <c r="T60">
        <v>0</v>
      </c>
      <c r="U60">
        <v>418.77</v>
      </c>
      <c r="V60">
        <v>20.37</v>
      </c>
      <c r="W60">
        <v>44.609900000000003</v>
      </c>
      <c r="X60">
        <v>147.515625</v>
      </c>
      <c r="Y60">
        <v>0</v>
      </c>
      <c r="Z60">
        <v>6.5537999999999998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49.436556000000003</v>
      </c>
      <c r="AF60">
        <v>8.8740000000000006</v>
      </c>
      <c r="AG60">
        <v>38.7684</v>
      </c>
      <c r="AH60">
        <v>152.94049999999999</v>
      </c>
      <c r="AI60">
        <v>19.094999999999999</v>
      </c>
      <c r="AJ60">
        <v>0</v>
      </c>
      <c r="AK60">
        <v>51.140700000000002</v>
      </c>
      <c r="AL60">
        <v>79.364599999999996</v>
      </c>
      <c r="AM60">
        <v>5.2786799999999996</v>
      </c>
      <c r="AN60">
        <v>0.68867999999999996</v>
      </c>
      <c r="AO60">
        <v>32.045999999999999</v>
      </c>
      <c r="AP60">
        <v>5.1239999999999997</v>
      </c>
      <c r="AQ60">
        <v>0</v>
      </c>
      <c r="AR60">
        <v>48.576000000000001</v>
      </c>
      <c r="AS60">
        <v>31.897383000000001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62.670000000000009</v>
      </c>
      <c r="BA60">
        <f t="shared" si="1"/>
        <v>2450.4889769999991</v>
      </c>
      <c r="BB60">
        <v>57</v>
      </c>
      <c r="BD60">
        <v>16.05</v>
      </c>
      <c r="BE60">
        <v>3.81</v>
      </c>
      <c r="BF60">
        <v>1.01</v>
      </c>
      <c r="BG60">
        <v>4.09</v>
      </c>
      <c r="BH60">
        <v>5.81</v>
      </c>
      <c r="BI60">
        <v>4.78</v>
      </c>
      <c r="BJ60">
        <v>3.11</v>
      </c>
      <c r="BK60">
        <v>3.45</v>
      </c>
      <c r="BL60">
        <v>2.29</v>
      </c>
      <c r="BM60">
        <v>1.59</v>
      </c>
      <c r="BN60">
        <v>0.53</v>
      </c>
      <c r="BO60">
        <v>9.1300000000000008</v>
      </c>
      <c r="BP60">
        <v>0</v>
      </c>
      <c r="BQ60">
        <v>4.42</v>
      </c>
      <c r="BR60">
        <v>2.15</v>
      </c>
      <c r="BS60">
        <v>0.45</v>
      </c>
      <c r="BT60">
        <v>0</v>
      </c>
      <c r="BU60">
        <v>0</v>
      </c>
      <c r="BV60">
        <v>0</v>
      </c>
      <c r="BW60">
        <f t="shared" si="2"/>
        <v>62.670000000000009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215.5301</v>
      </c>
      <c r="L61">
        <v>435.435</v>
      </c>
      <c r="M61">
        <v>88</v>
      </c>
      <c r="N61">
        <v>118.125</v>
      </c>
      <c r="O61">
        <v>123.66562500000001</v>
      </c>
      <c r="P61">
        <v>138.375</v>
      </c>
      <c r="Q61">
        <v>21.125599999999999</v>
      </c>
      <c r="R61">
        <v>42.384799999999998</v>
      </c>
      <c r="S61">
        <v>26.293600000000001</v>
      </c>
      <c r="T61">
        <v>0</v>
      </c>
      <c r="U61">
        <v>418.77</v>
      </c>
      <c r="V61">
        <v>20.37</v>
      </c>
      <c r="W61">
        <v>44.609900000000003</v>
      </c>
      <c r="X61">
        <v>147.515625</v>
      </c>
      <c r="Y61">
        <v>0</v>
      </c>
      <c r="Z61">
        <v>6.5537999999999998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48.112499999999997</v>
      </c>
      <c r="AF61">
        <v>8.8740000000000006</v>
      </c>
      <c r="AG61">
        <v>38.7684</v>
      </c>
      <c r="AH61">
        <v>152.94049999999999</v>
      </c>
      <c r="AI61">
        <v>15.276</v>
      </c>
      <c r="AJ61">
        <v>0</v>
      </c>
      <c r="AK61">
        <v>51.140700000000002</v>
      </c>
      <c r="AL61">
        <v>79.364599999999996</v>
      </c>
      <c r="AM61">
        <v>5.2786799999999996</v>
      </c>
      <c r="AN61">
        <v>0.68867999999999996</v>
      </c>
      <c r="AO61">
        <v>32.045999999999999</v>
      </c>
      <c r="AP61">
        <v>5.1239999999999997</v>
      </c>
      <c r="AQ61">
        <v>0</v>
      </c>
      <c r="AR61">
        <v>48.576000000000001</v>
      </c>
      <c r="AS61">
        <v>31.897383000000001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62.670000000000009</v>
      </c>
      <c r="BA61">
        <f t="shared" si="1"/>
        <v>2586.5837209999991</v>
      </c>
      <c r="BB61">
        <v>58</v>
      </c>
      <c r="BD61">
        <v>16.05</v>
      </c>
      <c r="BE61">
        <v>3.81</v>
      </c>
      <c r="BF61">
        <v>1.01</v>
      </c>
      <c r="BG61">
        <v>4.09</v>
      </c>
      <c r="BH61">
        <v>5.81</v>
      </c>
      <c r="BI61">
        <v>4.78</v>
      </c>
      <c r="BJ61">
        <v>3.11</v>
      </c>
      <c r="BK61">
        <v>3.45</v>
      </c>
      <c r="BL61">
        <v>2.29</v>
      </c>
      <c r="BM61">
        <v>1.59</v>
      </c>
      <c r="BN61">
        <v>0.53</v>
      </c>
      <c r="BO61">
        <v>9.1300000000000008</v>
      </c>
      <c r="BP61">
        <v>0</v>
      </c>
      <c r="BQ61">
        <v>4.42</v>
      </c>
      <c r="BR61">
        <v>2.15</v>
      </c>
      <c r="BS61">
        <v>0.45</v>
      </c>
      <c r="BT61">
        <v>0</v>
      </c>
      <c r="BU61">
        <v>0</v>
      </c>
      <c r="BV61">
        <v>0</v>
      </c>
      <c r="BW61">
        <f t="shared" si="2"/>
        <v>62.670000000000009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215.5301</v>
      </c>
      <c r="L62">
        <v>435.435</v>
      </c>
      <c r="M62">
        <v>88</v>
      </c>
      <c r="N62">
        <v>118.125</v>
      </c>
      <c r="O62">
        <v>123.66562500000001</v>
      </c>
      <c r="P62">
        <v>138.375</v>
      </c>
      <c r="Q62">
        <v>21.125599999999999</v>
      </c>
      <c r="R62">
        <v>42.384799999999998</v>
      </c>
      <c r="S62">
        <v>26.293600000000001</v>
      </c>
      <c r="T62">
        <v>0</v>
      </c>
      <c r="U62">
        <v>418.77</v>
      </c>
      <c r="V62">
        <v>20.37</v>
      </c>
      <c r="W62">
        <v>44.609900000000003</v>
      </c>
      <c r="X62">
        <v>147.515625</v>
      </c>
      <c r="Y62">
        <v>0</v>
      </c>
      <c r="Z62">
        <v>6.5537999999999998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48.112499999999997</v>
      </c>
      <c r="AF62">
        <v>8.8740000000000006</v>
      </c>
      <c r="AG62">
        <v>38.7684</v>
      </c>
      <c r="AH62">
        <v>152.94049999999999</v>
      </c>
      <c r="AI62">
        <v>15.276</v>
      </c>
      <c r="AJ62">
        <v>0</v>
      </c>
      <c r="AK62">
        <v>51.140700000000002</v>
      </c>
      <c r="AL62">
        <v>79.364599999999996</v>
      </c>
      <c r="AM62">
        <v>5.2786799999999996</v>
      </c>
      <c r="AN62">
        <v>0.68867999999999996</v>
      </c>
      <c r="AO62">
        <v>32.045999999999999</v>
      </c>
      <c r="AP62">
        <v>5.7645</v>
      </c>
      <c r="AQ62">
        <v>0</v>
      </c>
      <c r="AR62">
        <v>48.576000000000001</v>
      </c>
      <c r="AS62">
        <v>31.897383000000001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62.620000000000012</v>
      </c>
      <c r="BA62">
        <f t="shared" si="1"/>
        <v>2587.1742209999993</v>
      </c>
      <c r="BB62">
        <v>59</v>
      </c>
      <c r="BD62">
        <v>16.05</v>
      </c>
      <c r="BE62">
        <v>3.81</v>
      </c>
      <c r="BF62">
        <v>1.07</v>
      </c>
      <c r="BG62">
        <v>4.09</v>
      </c>
      <c r="BH62">
        <v>5.81</v>
      </c>
      <c r="BI62">
        <v>4.78</v>
      </c>
      <c r="BJ62">
        <v>3.11</v>
      </c>
      <c r="BK62">
        <v>3.39</v>
      </c>
      <c r="BL62">
        <v>2.2400000000000002</v>
      </c>
      <c r="BM62">
        <v>1.59</v>
      </c>
      <c r="BN62">
        <v>0.53</v>
      </c>
      <c r="BO62">
        <v>9.1300000000000008</v>
      </c>
      <c r="BP62">
        <v>0</v>
      </c>
      <c r="BQ62">
        <v>4.42</v>
      </c>
      <c r="BR62">
        <v>2.15</v>
      </c>
      <c r="BS62">
        <v>0.45</v>
      </c>
      <c r="BT62">
        <v>0</v>
      </c>
      <c r="BU62">
        <v>0</v>
      </c>
      <c r="BV62">
        <v>0</v>
      </c>
      <c r="BW62">
        <f t="shared" si="2"/>
        <v>62.620000000000012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215.5301</v>
      </c>
      <c r="L63">
        <v>435.435</v>
      </c>
      <c r="M63">
        <v>88</v>
      </c>
      <c r="N63">
        <v>118.125</v>
      </c>
      <c r="O63">
        <v>123.66562500000001</v>
      </c>
      <c r="P63">
        <v>138.375</v>
      </c>
      <c r="Q63">
        <v>21.125599999999999</v>
      </c>
      <c r="R63">
        <v>42.384799999999998</v>
      </c>
      <c r="S63">
        <v>26.293600000000001</v>
      </c>
      <c r="T63">
        <v>0</v>
      </c>
      <c r="U63">
        <v>418.77</v>
      </c>
      <c r="V63">
        <v>20.37</v>
      </c>
      <c r="W63">
        <v>44.609900000000003</v>
      </c>
      <c r="X63">
        <v>147.515625</v>
      </c>
      <c r="Y63">
        <v>0</v>
      </c>
      <c r="Z63">
        <v>6.5537999999999998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48.112499999999997</v>
      </c>
      <c r="AF63">
        <v>8.8740000000000006</v>
      </c>
      <c r="AG63">
        <v>38.7684</v>
      </c>
      <c r="AH63">
        <v>152.94049999999999</v>
      </c>
      <c r="AI63">
        <v>15.276</v>
      </c>
      <c r="AJ63">
        <v>0</v>
      </c>
      <c r="AK63">
        <v>51.140700000000002</v>
      </c>
      <c r="AL63">
        <v>79.364599999999996</v>
      </c>
      <c r="AM63">
        <v>5.2786799999999996</v>
      </c>
      <c r="AN63">
        <v>0.68867999999999996</v>
      </c>
      <c r="AO63">
        <v>32.045999999999999</v>
      </c>
      <c r="AP63">
        <v>11.529</v>
      </c>
      <c r="AQ63">
        <v>0</v>
      </c>
      <c r="AR63">
        <v>48.576000000000001</v>
      </c>
      <c r="AS63">
        <v>31.897383000000001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62.620000000000012</v>
      </c>
      <c r="BA63">
        <f t="shared" si="1"/>
        <v>2592.9387209999991</v>
      </c>
      <c r="BB63">
        <v>60</v>
      </c>
      <c r="BD63">
        <v>16.05</v>
      </c>
      <c r="BE63">
        <v>3.81</v>
      </c>
      <c r="BF63">
        <v>1.07</v>
      </c>
      <c r="BG63">
        <v>4.09</v>
      </c>
      <c r="BH63">
        <v>5.81</v>
      </c>
      <c r="BI63">
        <v>4.78</v>
      </c>
      <c r="BJ63">
        <v>3.11</v>
      </c>
      <c r="BK63">
        <v>3.39</v>
      </c>
      <c r="BL63">
        <v>2.2400000000000002</v>
      </c>
      <c r="BM63">
        <v>1.59</v>
      </c>
      <c r="BN63">
        <v>0.53</v>
      </c>
      <c r="BO63">
        <v>9.1300000000000008</v>
      </c>
      <c r="BP63">
        <v>0</v>
      </c>
      <c r="BQ63">
        <v>4.42</v>
      </c>
      <c r="BR63">
        <v>2.15</v>
      </c>
      <c r="BS63">
        <v>0.45</v>
      </c>
      <c r="BT63">
        <v>0</v>
      </c>
      <c r="BU63">
        <v>0</v>
      </c>
      <c r="BV63">
        <v>0</v>
      </c>
      <c r="BW63">
        <f t="shared" si="2"/>
        <v>62.620000000000012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215.5301</v>
      </c>
      <c r="L64">
        <v>435.435</v>
      </c>
      <c r="M64">
        <v>88</v>
      </c>
      <c r="N64">
        <v>118.125</v>
      </c>
      <c r="O64">
        <v>123.66562500000001</v>
      </c>
      <c r="P64">
        <v>138.375</v>
      </c>
      <c r="Q64">
        <v>21.125599999999999</v>
      </c>
      <c r="R64">
        <v>42.384799999999998</v>
      </c>
      <c r="S64">
        <v>26.293600000000001</v>
      </c>
      <c r="T64">
        <v>0</v>
      </c>
      <c r="U64">
        <v>418.77</v>
      </c>
      <c r="V64">
        <v>20.37</v>
      </c>
      <c r="W64">
        <v>44.609900000000003</v>
      </c>
      <c r="X64">
        <v>147.515625</v>
      </c>
      <c r="Y64">
        <v>0</v>
      </c>
      <c r="Z64">
        <v>6.5537999999999998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48.112499999999997</v>
      </c>
      <c r="AF64">
        <v>8.8740000000000006</v>
      </c>
      <c r="AG64">
        <v>38.7684</v>
      </c>
      <c r="AH64">
        <v>152.94049999999999</v>
      </c>
      <c r="AI64">
        <v>15.276</v>
      </c>
      <c r="AJ64">
        <v>0</v>
      </c>
      <c r="AK64">
        <v>51.140700000000002</v>
      </c>
      <c r="AL64">
        <v>79.364599999999996</v>
      </c>
      <c r="AM64">
        <v>5.2786799999999996</v>
      </c>
      <c r="AN64">
        <v>0.68867999999999996</v>
      </c>
      <c r="AO64">
        <v>32.045999999999999</v>
      </c>
      <c r="AP64">
        <v>11.529</v>
      </c>
      <c r="AQ64">
        <v>0</v>
      </c>
      <c r="AR64">
        <v>48.576000000000001</v>
      </c>
      <c r="AS64">
        <v>31.897383000000001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62.620000000000012</v>
      </c>
      <c r="BA64">
        <f t="shared" si="1"/>
        <v>2592.9387209999991</v>
      </c>
      <c r="BB64">
        <v>61</v>
      </c>
      <c r="BD64">
        <v>16.05</v>
      </c>
      <c r="BE64">
        <v>3.81</v>
      </c>
      <c r="BF64">
        <v>1.07</v>
      </c>
      <c r="BG64">
        <v>4.09</v>
      </c>
      <c r="BH64">
        <v>5.81</v>
      </c>
      <c r="BI64">
        <v>4.78</v>
      </c>
      <c r="BJ64">
        <v>3.11</v>
      </c>
      <c r="BK64">
        <v>3.39</v>
      </c>
      <c r="BL64">
        <v>2.2400000000000002</v>
      </c>
      <c r="BM64">
        <v>1.59</v>
      </c>
      <c r="BN64">
        <v>0.53</v>
      </c>
      <c r="BO64">
        <v>9.1300000000000008</v>
      </c>
      <c r="BP64">
        <v>0</v>
      </c>
      <c r="BQ64">
        <v>4.42</v>
      </c>
      <c r="BR64">
        <v>2.15</v>
      </c>
      <c r="BS64">
        <v>0.45</v>
      </c>
      <c r="BT64">
        <v>0</v>
      </c>
      <c r="BU64">
        <v>0</v>
      </c>
      <c r="BV64">
        <v>0</v>
      </c>
      <c r="BW64">
        <f t="shared" si="2"/>
        <v>62.620000000000012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215.5301</v>
      </c>
      <c r="L65">
        <v>435.435</v>
      </c>
      <c r="M65">
        <v>88</v>
      </c>
      <c r="N65">
        <v>118.125</v>
      </c>
      <c r="O65">
        <v>123.66562500000001</v>
      </c>
      <c r="P65">
        <v>138.375</v>
      </c>
      <c r="Q65">
        <v>21.125599999999999</v>
      </c>
      <c r="R65">
        <v>42.384799999999998</v>
      </c>
      <c r="S65">
        <v>26.293600000000001</v>
      </c>
      <c r="T65">
        <v>0</v>
      </c>
      <c r="U65">
        <v>418.77</v>
      </c>
      <c r="V65">
        <v>20.37</v>
      </c>
      <c r="W65">
        <v>44.609900000000003</v>
      </c>
      <c r="X65">
        <v>147.515625</v>
      </c>
      <c r="Y65">
        <v>0</v>
      </c>
      <c r="Z65">
        <v>6.5537999999999998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48.112499999999997</v>
      </c>
      <c r="AF65">
        <v>8.8740000000000006</v>
      </c>
      <c r="AG65">
        <v>38.7684</v>
      </c>
      <c r="AH65">
        <v>152.94049999999999</v>
      </c>
      <c r="AI65">
        <v>15.276</v>
      </c>
      <c r="AJ65">
        <v>0</v>
      </c>
      <c r="AK65">
        <v>51.140700000000002</v>
      </c>
      <c r="AL65">
        <v>79.364599999999996</v>
      </c>
      <c r="AM65">
        <v>5.2786799999999996</v>
      </c>
      <c r="AN65">
        <v>0.68867999999999996</v>
      </c>
      <c r="AO65">
        <v>32.045999999999999</v>
      </c>
      <c r="AP65">
        <v>11.529</v>
      </c>
      <c r="AQ65">
        <v>0</v>
      </c>
      <c r="AR65">
        <v>48.576000000000001</v>
      </c>
      <c r="AS65">
        <v>31.897383000000001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62.620000000000012</v>
      </c>
      <c r="BA65">
        <f t="shared" si="1"/>
        <v>2592.9387209999991</v>
      </c>
      <c r="BB65">
        <v>62</v>
      </c>
      <c r="BD65">
        <v>16.05</v>
      </c>
      <c r="BE65">
        <v>3.81</v>
      </c>
      <c r="BF65">
        <v>1.07</v>
      </c>
      <c r="BG65">
        <v>4.09</v>
      </c>
      <c r="BH65">
        <v>5.81</v>
      </c>
      <c r="BI65">
        <v>4.78</v>
      </c>
      <c r="BJ65">
        <v>3.11</v>
      </c>
      <c r="BK65">
        <v>3.39</v>
      </c>
      <c r="BL65">
        <v>2.2400000000000002</v>
      </c>
      <c r="BM65">
        <v>1.59</v>
      </c>
      <c r="BN65">
        <v>0.53</v>
      </c>
      <c r="BO65">
        <v>9.1300000000000008</v>
      </c>
      <c r="BP65">
        <v>0</v>
      </c>
      <c r="BQ65">
        <v>4.42</v>
      </c>
      <c r="BR65">
        <v>2.15</v>
      </c>
      <c r="BS65">
        <v>0.45</v>
      </c>
      <c r="BT65">
        <v>0</v>
      </c>
      <c r="BU65">
        <v>0</v>
      </c>
      <c r="BV65">
        <v>0</v>
      </c>
      <c r="BW65">
        <f t="shared" si="2"/>
        <v>62.620000000000012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215.5301</v>
      </c>
      <c r="L66">
        <v>435.435</v>
      </c>
      <c r="M66">
        <v>88</v>
      </c>
      <c r="N66">
        <v>118.125</v>
      </c>
      <c r="O66">
        <v>123.66562500000001</v>
      </c>
      <c r="P66">
        <v>138.375</v>
      </c>
      <c r="Q66">
        <v>21.125599999999999</v>
      </c>
      <c r="R66">
        <v>42.384799999999998</v>
      </c>
      <c r="S66">
        <v>26.293600000000001</v>
      </c>
      <c r="T66">
        <v>0</v>
      </c>
      <c r="U66">
        <v>418.77</v>
      </c>
      <c r="V66">
        <v>20.37</v>
      </c>
      <c r="W66">
        <v>44.609900000000003</v>
      </c>
      <c r="X66">
        <v>147.515625</v>
      </c>
      <c r="Y66">
        <v>0</v>
      </c>
      <c r="Z66">
        <v>6.5537999999999998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48.112499999999997</v>
      </c>
      <c r="AF66">
        <v>8.8740000000000006</v>
      </c>
      <c r="AG66">
        <v>38.7684</v>
      </c>
      <c r="AH66">
        <v>152.94049999999999</v>
      </c>
      <c r="AI66">
        <v>15.276</v>
      </c>
      <c r="AJ66">
        <v>0</v>
      </c>
      <c r="AK66">
        <v>51.140700000000002</v>
      </c>
      <c r="AL66">
        <v>79.364599999999996</v>
      </c>
      <c r="AM66">
        <v>5.2786799999999996</v>
      </c>
      <c r="AN66">
        <v>0.68867999999999996</v>
      </c>
      <c r="AO66">
        <v>32.045999999999999</v>
      </c>
      <c r="AP66">
        <v>11.529</v>
      </c>
      <c r="AQ66">
        <v>0</v>
      </c>
      <c r="AR66">
        <v>48.576000000000001</v>
      </c>
      <c r="AS66">
        <v>31.897383000000001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62.620000000000012</v>
      </c>
      <c r="BA66">
        <f t="shared" si="1"/>
        <v>2592.9387209999991</v>
      </c>
      <c r="BB66">
        <v>63</v>
      </c>
      <c r="BD66">
        <v>16.05</v>
      </c>
      <c r="BE66">
        <v>3.81</v>
      </c>
      <c r="BF66">
        <v>1.07</v>
      </c>
      <c r="BG66">
        <v>4.09</v>
      </c>
      <c r="BH66">
        <v>5.81</v>
      </c>
      <c r="BI66">
        <v>4.78</v>
      </c>
      <c r="BJ66">
        <v>3.11</v>
      </c>
      <c r="BK66">
        <v>3.39</v>
      </c>
      <c r="BL66">
        <v>2.2400000000000002</v>
      </c>
      <c r="BM66">
        <v>1.59</v>
      </c>
      <c r="BN66">
        <v>0.53</v>
      </c>
      <c r="BO66">
        <v>9.1300000000000008</v>
      </c>
      <c r="BP66">
        <v>0</v>
      </c>
      <c r="BQ66">
        <v>4.42</v>
      </c>
      <c r="BR66">
        <v>2.15</v>
      </c>
      <c r="BS66">
        <v>0.45</v>
      </c>
      <c r="BT66">
        <v>0</v>
      </c>
      <c r="BU66">
        <v>0</v>
      </c>
      <c r="BV66">
        <v>0</v>
      </c>
      <c r="BW66">
        <f t="shared" si="2"/>
        <v>62.620000000000012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215.5301</v>
      </c>
      <c r="L67">
        <v>435.435</v>
      </c>
      <c r="M67">
        <v>88</v>
      </c>
      <c r="N67">
        <v>118.125</v>
      </c>
      <c r="O67">
        <v>123.66562500000001</v>
      </c>
      <c r="P67">
        <v>138.375</v>
      </c>
      <c r="Q67">
        <v>21.125599999999999</v>
      </c>
      <c r="R67">
        <v>42.384799999999998</v>
      </c>
      <c r="S67">
        <v>26.293600000000001</v>
      </c>
      <c r="T67">
        <v>0</v>
      </c>
      <c r="U67">
        <v>418.77</v>
      </c>
      <c r="V67">
        <v>20.37</v>
      </c>
      <c r="W67">
        <v>44.609900000000003</v>
      </c>
      <c r="X67">
        <v>147.515625</v>
      </c>
      <c r="Y67">
        <v>0</v>
      </c>
      <c r="Z67">
        <v>1.1000000000000001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48.112499999999997</v>
      </c>
      <c r="AF67">
        <v>17.748000000000001</v>
      </c>
      <c r="AG67">
        <v>38.7684</v>
      </c>
      <c r="AH67">
        <v>152.94049999999999</v>
      </c>
      <c r="AI67">
        <v>15.276</v>
      </c>
      <c r="AJ67">
        <v>0</v>
      </c>
      <c r="AK67">
        <v>51.140700000000002</v>
      </c>
      <c r="AL67">
        <v>79.364599999999996</v>
      </c>
      <c r="AM67">
        <v>5.2786799999999996</v>
      </c>
      <c r="AN67">
        <v>0.68867999999999996</v>
      </c>
      <c r="AO67">
        <v>32.045999999999999</v>
      </c>
      <c r="AP67">
        <v>10.247999999999999</v>
      </c>
      <c r="AQ67">
        <v>0</v>
      </c>
      <c r="AR67">
        <v>48.576000000000001</v>
      </c>
      <c r="AS67">
        <v>31.897383000000001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62.620000000000012</v>
      </c>
      <c r="BA67">
        <f t="shared" si="1"/>
        <v>2595.0779209999992</v>
      </c>
      <c r="BB67">
        <v>64</v>
      </c>
      <c r="BD67">
        <v>16.05</v>
      </c>
      <c r="BE67">
        <v>3.81</v>
      </c>
      <c r="BF67">
        <v>1.07</v>
      </c>
      <c r="BG67">
        <v>4.09</v>
      </c>
      <c r="BH67">
        <v>5.81</v>
      </c>
      <c r="BI67">
        <v>4.78</v>
      </c>
      <c r="BJ67">
        <v>3.11</v>
      </c>
      <c r="BK67">
        <v>3.39</v>
      </c>
      <c r="BL67">
        <v>2.2400000000000002</v>
      </c>
      <c r="BM67">
        <v>1.59</v>
      </c>
      <c r="BN67">
        <v>0.53</v>
      </c>
      <c r="BO67">
        <v>9.1300000000000008</v>
      </c>
      <c r="BP67">
        <v>0</v>
      </c>
      <c r="BQ67">
        <v>4.42</v>
      </c>
      <c r="BR67">
        <v>2.15</v>
      </c>
      <c r="BS67">
        <v>0.45</v>
      </c>
      <c r="BT67">
        <v>0</v>
      </c>
      <c r="BU67">
        <v>0</v>
      </c>
      <c r="BV67">
        <v>0</v>
      </c>
      <c r="BW67">
        <f t="shared" si="2"/>
        <v>62.620000000000012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215.5301</v>
      </c>
      <c r="L68">
        <v>435.435</v>
      </c>
      <c r="M68">
        <v>88</v>
      </c>
      <c r="N68">
        <v>118.125</v>
      </c>
      <c r="O68">
        <v>123.66562500000001</v>
      </c>
      <c r="P68">
        <v>138.375</v>
      </c>
      <c r="Q68">
        <v>21.125599999999999</v>
      </c>
      <c r="R68">
        <v>42.384799999999998</v>
      </c>
      <c r="S68">
        <v>26.293600000000001</v>
      </c>
      <c r="T68">
        <v>0</v>
      </c>
      <c r="U68">
        <v>418.77</v>
      </c>
      <c r="V68">
        <v>20.104600000000001</v>
      </c>
      <c r="W68">
        <v>44.609900000000003</v>
      </c>
      <c r="X68">
        <v>147.515625</v>
      </c>
      <c r="Y68">
        <v>0</v>
      </c>
      <c r="Z68">
        <v>1.1000000000000001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48.112499999999997</v>
      </c>
      <c r="AF68">
        <v>17.748000000000001</v>
      </c>
      <c r="AG68">
        <v>38.7684</v>
      </c>
      <c r="AH68">
        <v>152.94049999999999</v>
      </c>
      <c r="AI68">
        <v>15.276</v>
      </c>
      <c r="AJ68">
        <v>0</v>
      </c>
      <c r="AK68">
        <v>51.140700000000002</v>
      </c>
      <c r="AL68">
        <v>79.364599999999996</v>
      </c>
      <c r="AM68">
        <v>5.2786799999999996</v>
      </c>
      <c r="AN68">
        <v>0.68867999999999996</v>
      </c>
      <c r="AO68">
        <v>32.045999999999999</v>
      </c>
      <c r="AP68">
        <v>10.247999999999999</v>
      </c>
      <c r="AQ68">
        <v>0</v>
      </c>
      <c r="AR68">
        <v>48.576000000000001</v>
      </c>
      <c r="AS68">
        <v>31.897383000000001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62.620000000000012</v>
      </c>
      <c r="BA68">
        <f t="shared" ref="BA68:BA99" si="4">SUM(B68:AZ68)</f>
        <v>2594.8125209999994</v>
      </c>
      <c r="BB68">
        <v>65</v>
      </c>
      <c r="BD68">
        <v>16.05</v>
      </c>
      <c r="BE68">
        <v>3.81</v>
      </c>
      <c r="BF68">
        <v>1.07</v>
      </c>
      <c r="BG68">
        <v>4.09</v>
      </c>
      <c r="BH68">
        <v>5.81</v>
      </c>
      <c r="BI68">
        <v>4.78</v>
      </c>
      <c r="BJ68">
        <v>3.11</v>
      </c>
      <c r="BK68">
        <v>3.39</v>
      </c>
      <c r="BL68">
        <v>2.2400000000000002</v>
      </c>
      <c r="BM68">
        <v>1.59</v>
      </c>
      <c r="BN68">
        <v>0.53</v>
      </c>
      <c r="BO68">
        <v>9.1300000000000008</v>
      </c>
      <c r="BP68">
        <v>0</v>
      </c>
      <c r="BQ68">
        <v>4.42</v>
      </c>
      <c r="BR68">
        <v>2.15</v>
      </c>
      <c r="BS68">
        <v>0.45</v>
      </c>
      <c r="BT68">
        <v>0</v>
      </c>
      <c r="BU68">
        <v>0</v>
      </c>
      <c r="BV68">
        <v>0</v>
      </c>
      <c r="BW68">
        <f t="shared" ref="BW68:BW98" si="5">SUM(BD68:BV68)</f>
        <v>62.620000000000012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215.5301</v>
      </c>
      <c r="L69">
        <v>435.435</v>
      </c>
      <c r="M69">
        <v>88</v>
      </c>
      <c r="N69">
        <v>118.125</v>
      </c>
      <c r="O69">
        <v>123.66562500000001</v>
      </c>
      <c r="P69">
        <v>138.375</v>
      </c>
      <c r="Q69">
        <v>21.125599999999999</v>
      </c>
      <c r="R69">
        <v>42.384799999999998</v>
      </c>
      <c r="S69">
        <v>26.293600000000001</v>
      </c>
      <c r="T69">
        <v>0</v>
      </c>
      <c r="U69">
        <v>418.77</v>
      </c>
      <c r="V69">
        <v>20.204599999999999</v>
      </c>
      <c r="W69">
        <v>44.609900000000003</v>
      </c>
      <c r="X69">
        <v>147.515625</v>
      </c>
      <c r="Y69">
        <v>0</v>
      </c>
      <c r="Z69">
        <v>6.6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48.112499999999997</v>
      </c>
      <c r="AF69">
        <v>17.748000000000001</v>
      </c>
      <c r="AG69">
        <v>38.7684</v>
      </c>
      <c r="AH69">
        <v>152.94049999999999</v>
      </c>
      <c r="AI69">
        <v>30.552</v>
      </c>
      <c r="AJ69">
        <v>0</v>
      </c>
      <c r="AK69">
        <v>51.140700000000002</v>
      </c>
      <c r="AL69">
        <v>79.364599999999996</v>
      </c>
      <c r="AM69">
        <v>5.2786799999999996</v>
      </c>
      <c r="AN69">
        <v>0.68867999999999996</v>
      </c>
      <c r="AO69">
        <v>32.045999999999999</v>
      </c>
      <c r="AP69">
        <v>10.247999999999999</v>
      </c>
      <c r="AQ69">
        <v>0</v>
      </c>
      <c r="AR69">
        <v>48.576000000000001</v>
      </c>
      <c r="AS69">
        <v>31.897383000000001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62.620000000000012</v>
      </c>
      <c r="BA69">
        <f t="shared" si="4"/>
        <v>2615.6885209999996</v>
      </c>
      <c r="BB69">
        <v>66</v>
      </c>
      <c r="BD69">
        <v>16.05</v>
      </c>
      <c r="BE69">
        <v>3.81</v>
      </c>
      <c r="BF69">
        <v>1.07</v>
      </c>
      <c r="BG69">
        <v>4.09</v>
      </c>
      <c r="BH69">
        <v>5.81</v>
      </c>
      <c r="BI69">
        <v>4.78</v>
      </c>
      <c r="BJ69">
        <v>3.11</v>
      </c>
      <c r="BK69">
        <v>3.39</v>
      </c>
      <c r="BL69">
        <v>2.2400000000000002</v>
      </c>
      <c r="BM69">
        <v>1.59</v>
      </c>
      <c r="BN69">
        <v>0.53</v>
      </c>
      <c r="BO69">
        <v>9.1300000000000008</v>
      </c>
      <c r="BP69">
        <v>0</v>
      </c>
      <c r="BQ69">
        <v>4.42</v>
      </c>
      <c r="BR69">
        <v>2.15</v>
      </c>
      <c r="BS69">
        <v>0.45</v>
      </c>
      <c r="BT69">
        <v>0</v>
      </c>
      <c r="BU69">
        <v>0</v>
      </c>
      <c r="BV69">
        <v>0</v>
      </c>
      <c r="BW69">
        <f t="shared" si="5"/>
        <v>62.620000000000012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215.5301</v>
      </c>
      <c r="L70">
        <v>435.435</v>
      </c>
      <c r="M70">
        <v>88</v>
      </c>
      <c r="N70">
        <v>118.125</v>
      </c>
      <c r="O70">
        <v>123.66562500000001</v>
      </c>
      <c r="P70">
        <v>138.375</v>
      </c>
      <c r="Q70">
        <v>21.125599999999999</v>
      </c>
      <c r="R70">
        <v>42.384799999999998</v>
      </c>
      <c r="S70">
        <v>26.293600000000001</v>
      </c>
      <c r="T70">
        <v>0</v>
      </c>
      <c r="U70">
        <v>418.77</v>
      </c>
      <c r="V70">
        <v>20.204599999999999</v>
      </c>
      <c r="W70">
        <v>44.609900000000003</v>
      </c>
      <c r="X70">
        <v>147.515625</v>
      </c>
      <c r="Y70">
        <v>0</v>
      </c>
      <c r="Z70">
        <v>6.6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48.112499999999997</v>
      </c>
      <c r="AF70">
        <v>17.748000000000001</v>
      </c>
      <c r="AG70">
        <v>38.7684</v>
      </c>
      <c r="AH70">
        <v>152.94049999999999</v>
      </c>
      <c r="AI70">
        <v>30.552</v>
      </c>
      <c r="AJ70">
        <v>0</v>
      </c>
      <c r="AK70">
        <v>51.140700000000002</v>
      </c>
      <c r="AL70">
        <v>79.364599999999996</v>
      </c>
      <c r="AM70">
        <v>5.2786799999999996</v>
      </c>
      <c r="AN70">
        <v>0.68867999999999996</v>
      </c>
      <c r="AO70">
        <v>32.045999999999999</v>
      </c>
      <c r="AP70">
        <v>10.247999999999999</v>
      </c>
      <c r="AQ70">
        <v>0</v>
      </c>
      <c r="AR70">
        <v>48.576000000000001</v>
      </c>
      <c r="AS70">
        <v>31.897383000000001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62.620000000000012</v>
      </c>
      <c r="BA70">
        <f t="shared" si="4"/>
        <v>2615.6885209999996</v>
      </c>
      <c r="BB70">
        <v>67</v>
      </c>
      <c r="BD70">
        <v>16.05</v>
      </c>
      <c r="BE70">
        <v>3.81</v>
      </c>
      <c r="BF70">
        <v>1.07</v>
      </c>
      <c r="BG70">
        <v>4.09</v>
      </c>
      <c r="BH70">
        <v>5.81</v>
      </c>
      <c r="BI70">
        <v>4.78</v>
      </c>
      <c r="BJ70">
        <v>3.11</v>
      </c>
      <c r="BK70">
        <v>3.39</v>
      </c>
      <c r="BL70">
        <v>2.2400000000000002</v>
      </c>
      <c r="BM70">
        <v>1.59</v>
      </c>
      <c r="BN70">
        <v>0.53</v>
      </c>
      <c r="BO70">
        <v>9.1300000000000008</v>
      </c>
      <c r="BP70">
        <v>0</v>
      </c>
      <c r="BQ70">
        <v>4.42</v>
      </c>
      <c r="BR70">
        <v>2.15</v>
      </c>
      <c r="BS70">
        <v>0.45</v>
      </c>
      <c r="BT70">
        <v>0</v>
      </c>
      <c r="BU70">
        <v>0</v>
      </c>
      <c r="BV70">
        <v>0</v>
      </c>
      <c r="BW70">
        <f t="shared" si="5"/>
        <v>62.620000000000012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215.5301</v>
      </c>
      <c r="L71">
        <v>378.15</v>
      </c>
      <c r="M71">
        <v>88</v>
      </c>
      <c r="N71">
        <v>118.125</v>
      </c>
      <c r="O71">
        <v>123.66562500000001</v>
      </c>
      <c r="P71">
        <v>138.375</v>
      </c>
      <c r="Q71">
        <v>21.125599999999999</v>
      </c>
      <c r="R71">
        <v>42.384799999999998</v>
      </c>
      <c r="S71">
        <v>26.293600000000001</v>
      </c>
      <c r="T71">
        <v>0</v>
      </c>
      <c r="U71">
        <v>418.77</v>
      </c>
      <c r="V71">
        <v>20.204599999999999</v>
      </c>
      <c r="W71">
        <v>44.609900000000003</v>
      </c>
      <c r="X71">
        <v>147.515625</v>
      </c>
      <c r="Y71">
        <v>0</v>
      </c>
      <c r="Z71">
        <v>6.6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48.112499999999997</v>
      </c>
      <c r="AF71">
        <v>17.748000000000001</v>
      </c>
      <c r="AG71">
        <v>38.7684</v>
      </c>
      <c r="AH71">
        <v>152.94049999999999</v>
      </c>
      <c r="AI71">
        <v>30.552</v>
      </c>
      <c r="AJ71">
        <v>0</v>
      </c>
      <c r="AK71">
        <v>51.140700000000002</v>
      </c>
      <c r="AL71">
        <v>79.364599999999996</v>
      </c>
      <c r="AM71">
        <v>15.804048</v>
      </c>
      <c r="AN71">
        <v>0.68867999999999996</v>
      </c>
      <c r="AO71">
        <v>32.045999999999999</v>
      </c>
      <c r="AP71">
        <v>10.247999999999999</v>
      </c>
      <c r="AQ71">
        <v>0</v>
      </c>
      <c r="AR71">
        <v>48.576000000000001</v>
      </c>
      <c r="AS71">
        <v>31.897383000000001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62.620000000000012</v>
      </c>
      <c r="BA71">
        <f t="shared" si="4"/>
        <v>2568.9288889999998</v>
      </c>
      <c r="BB71">
        <v>68</v>
      </c>
      <c r="BD71">
        <v>16.05</v>
      </c>
      <c r="BE71">
        <v>3.81</v>
      </c>
      <c r="BF71">
        <v>1.07</v>
      </c>
      <c r="BG71">
        <v>4.09</v>
      </c>
      <c r="BH71">
        <v>5.81</v>
      </c>
      <c r="BI71">
        <v>4.78</v>
      </c>
      <c r="BJ71">
        <v>3.11</v>
      </c>
      <c r="BK71">
        <v>3.39</v>
      </c>
      <c r="BL71">
        <v>2.2400000000000002</v>
      </c>
      <c r="BM71">
        <v>1.59</v>
      </c>
      <c r="BN71">
        <v>0.53</v>
      </c>
      <c r="BO71">
        <v>9.1300000000000008</v>
      </c>
      <c r="BP71">
        <v>0</v>
      </c>
      <c r="BQ71">
        <v>4.42</v>
      </c>
      <c r="BR71">
        <v>2.15</v>
      </c>
      <c r="BS71">
        <v>0.45</v>
      </c>
      <c r="BT71">
        <v>0</v>
      </c>
      <c r="BU71">
        <v>0</v>
      </c>
      <c r="BV71">
        <v>0</v>
      </c>
      <c r="BW71">
        <f t="shared" si="5"/>
        <v>62.620000000000012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215.5301</v>
      </c>
      <c r="L72">
        <v>428.15</v>
      </c>
      <c r="M72">
        <v>88</v>
      </c>
      <c r="N72">
        <v>118.125</v>
      </c>
      <c r="O72">
        <v>123.66562500000001</v>
      </c>
      <c r="P72">
        <v>138.375</v>
      </c>
      <c r="Q72">
        <v>21.125599999999999</v>
      </c>
      <c r="R72">
        <v>42.384799999999998</v>
      </c>
      <c r="S72">
        <v>26.293600000000001</v>
      </c>
      <c r="T72">
        <v>0</v>
      </c>
      <c r="U72">
        <v>418.77</v>
      </c>
      <c r="V72">
        <v>20.204599999999999</v>
      </c>
      <c r="W72">
        <v>44.609900000000003</v>
      </c>
      <c r="X72">
        <v>147.515625</v>
      </c>
      <c r="Y72">
        <v>0</v>
      </c>
      <c r="Z72">
        <v>6.6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48.112499999999997</v>
      </c>
      <c r="AF72">
        <v>17.748000000000001</v>
      </c>
      <c r="AG72">
        <v>38.7684</v>
      </c>
      <c r="AH72">
        <v>152.94049999999999</v>
      </c>
      <c r="AI72">
        <v>30.552</v>
      </c>
      <c r="AJ72">
        <v>0</v>
      </c>
      <c r="AK72">
        <v>51.140700000000002</v>
      </c>
      <c r="AL72">
        <v>79.364599999999996</v>
      </c>
      <c r="AM72">
        <v>15.804048</v>
      </c>
      <c r="AN72">
        <v>0.68867999999999996</v>
      </c>
      <c r="AO72">
        <v>32.045999999999999</v>
      </c>
      <c r="AP72">
        <v>10.247999999999999</v>
      </c>
      <c r="AQ72">
        <v>9.7650000000000006</v>
      </c>
      <c r="AR72">
        <v>48.576000000000001</v>
      </c>
      <c r="AS72">
        <v>31.897383000000001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62.620000000000012</v>
      </c>
      <c r="BA72">
        <f t="shared" si="4"/>
        <v>2628.6938889999997</v>
      </c>
      <c r="BB72">
        <v>69</v>
      </c>
      <c r="BD72">
        <v>16.05</v>
      </c>
      <c r="BE72">
        <v>3.81</v>
      </c>
      <c r="BF72">
        <v>1.07</v>
      </c>
      <c r="BG72">
        <v>4.09</v>
      </c>
      <c r="BH72">
        <v>5.81</v>
      </c>
      <c r="BI72">
        <v>4.78</v>
      </c>
      <c r="BJ72">
        <v>3.11</v>
      </c>
      <c r="BK72">
        <v>3.39</v>
      </c>
      <c r="BL72">
        <v>2.2400000000000002</v>
      </c>
      <c r="BM72">
        <v>1.59</v>
      </c>
      <c r="BN72">
        <v>0.53</v>
      </c>
      <c r="BO72">
        <v>9.1300000000000008</v>
      </c>
      <c r="BP72">
        <v>0</v>
      </c>
      <c r="BQ72">
        <v>4.42</v>
      </c>
      <c r="BR72">
        <v>2.15</v>
      </c>
      <c r="BS72">
        <v>0.45</v>
      </c>
      <c r="BT72">
        <v>0</v>
      </c>
      <c r="BU72">
        <v>0</v>
      </c>
      <c r="BV72">
        <v>0</v>
      </c>
      <c r="BW72">
        <f t="shared" si="5"/>
        <v>62.620000000000012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215.5301</v>
      </c>
      <c r="L73">
        <v>428.15</v>
      </c>
      <c r="M73">
        <v>88</v>
      </c>
      <c r="N73">
        <v>118.125</v>
      </c>
      <c r="O73">
        <v>123.66562500000001</v>
      </c>
      <c r="P73">
        <v>138.375</v>
      </c>
      <c r="Q73">
        <v>21.125599999999999</v>
      </c>
      <c r="R73">
        <v>42.384799999999998</v>
      </c>
      <c r="S73">
        <v>26.293600000000001</v>
      </c>
      <c r="T73">
        <v>0</v>
      </c>
      <c r="U73">
        <v>418.77</v>
      </c>
      <c r="V73">
        <v>20.204599999999999</v>
      </c>
      <c r="W73">
        <v>44.609900000000003</v>
      </c>
      <c r="X73">
        <v>147.515625</v>
      </c>
      <c r="Y73">
        <v>0</v>
      </c>
      <c r="Z73">
        <v>0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48.112499999999997</v>
      </c>
      <c r="AF73">
        <v>17.748000000000001</v>
      </c>
      <c r="AG73">
        <v>38.7684</v>
      </c>
      <c r="AH73">
        <v>152.94049999999999</v>
      </c>
      <c r="AI73">
        <v>30.552</v>
      </c>
      <c r="AJ73">
        <v>0</v>
      </c>
      <c r="AK73">
        <v>51.140700000000002</v>
      </c>
      <c r="AL73">
        <v>79.364599999999996</v>
      </c>
      <c r="AM73">
        <v>15.804048</v>
      </c>
      <c r="AN73">
        <v>0.68867999999999996</v>
      </c>
      <c r="AO73">
        <v>32.045999999999999</v>
      </c>
      <c r="AP73">
        <v>5.7645</v>
      </c>
      <c r="AQ73">
        <v>11.025</v>
      </c>
      <c r="AR73">
        <v>48.576000000000001</v>
      </c>
      <c r="AS73">
        <v>31.897383000000001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62.620000000000012</v>
      </c>
      <c r="BA73">
        <f t="shared" si="4"/>
        <v>2618.8703890000006</v>
      </c>
      <c r="BB73">
        <v>70</v>
      </c>
      <c r="BD73">
        <v>16.05</v>
      </c>
      <c r="BE73">
        <v>3.81</v>
      </c>
      <c r="BF73">
        <v>1.07</v>
      </c>
      <c r="BG73">
        <v>4.09</v>
      </c>
      <c r="BH73">
        <v>5.81</v>
      </c>
      <c r="BI73">
        <v>4.78</v>
      </c>
      <c r="BJ73">
        <v>3.11</v>
      </c>
      <c r="BK73">
        <v>3.39</v>
      </c>
      <c r="BL73">
        <v>2.2400000000000002</v>
      </c>
      <c r="BM73">
        <v>1.59</v>
      </c>
      <c r="BN73">
        <v>0.53</v>
      </c>
      <c r="BO73">
        <v>9.1300000000000008</v>
      </c>
      <c r="BP73">
        <v>0</v>
      </c>
      <c r="BQ73">
        <v>4.42</v>
      </c>
      <c r="BR73">
        <v>2.15</v>
      </c>
      <c r="BS73">
        <v>0.45</v>
      </c>
      <c r="BT73">
        <v>0</v>
      </c>
      <c r="BU73">
        <v>0</v>
      </c>
      <c r="BV73">
        <v>0</v>
      </c>
      <c r="BW73">
        <f t="shared" si="5"/>
        <v>62.620000000000012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215.5301</v>
      </c>
      <c r="L74">
        <v>428.15</v>
      </c>
      <c r="M74">
        <v>88</v>
      </c>
      <c r="N74">
        <v>118.125</v>
      </c>
      <c r="O74">
        <v>123.66562500000001</v>
      </c>
      <c r="P74">
        <v>138.375</v>
      </c>
      <c r="Q74">
        <v>21.125599999999999</v>
      </c>
      <c r="R74">
        <v>42.384799999999998</v>
      </c>
      <c r="S74">
        <v>26.293600000000001</v>
      </c>
      <c r="T74">
        <v>0</v>
      </c>
      <c r="U74">
        <v>418.77</v>
      </c>
      <c r="V74">
        <v>20.204599999999999</v>
      </c>
      <c r="W74">
        <v>44.609900000000003</v>
      </c>
      <c r="X74">
        <v>147.515625</v>
      </c>
      <c r="Y74">
        <v>0</v>
      </c>
      <c r="Z74">
        <v>0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48.112499999999997</v>
      </c>
      <c r="AF74">
        <v>17.748000000000001</v>
      </c>
      <c r="AG74">
        <v>38.7684</v>
      </c>
      <c r="AH74">
        <v>152.94049999999999</v>
      </c>
      <c r="AI74">
        <v>30.552</v>
      </c>
      <c r="AJ74">
        <v>0</v>
      </c>
      <c r="AK74">
        <v>51.140700000000002</v>
      </c>
      <c r="AL74">
        <v>79.364599999999996</v>
      </c>
      <c r="AM74">
        <v>15.804048</v>
      </c>
      <c r="AN74">
        <v>0.68867999999999996</v>
      </c>
      <c r="AO74">
        <v>32.045999999999999</v>
      </c>
      <c r="AP74">
        <v>5.7645</v>
      </c>
      <c r="AQ74">
        <v>19.53</v>
      </c>
      <c r="AR74">
        <v>48.576000000000001</v>
      </c>
      <c r="AS74">
        <v>31.897383000000001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62.620000000000012</v>
      </c>
      <c r="BA74">
        <f t="shared" si="4"/>
        <v>2627.3753890000007</v>
      </c>
      <c r="BB74">
        <v>71</v>
      </c>
      <c r="BD74">
        <v>16.05</v>
      </c>
      <c r="BE74">
        <v>3.81</v>
      </c>
      <c r="BF74">
        <v>1.07</v>
      </c>
      <c r="BG74">
        <v>4.09</v>
      </c>
      <c r="BH74">
        <v>5.81</v>
      </c>
      <c r="BI74">
        <v>4.78</v>
      </c>
      <c r="BJ74">
        <v>3.11</v>
      </c>
      <c r="BK74">
        <v>3.39</v>
      </c>
      <c r="BL74">
        <v>2.2400000000000002</v>
      </c>
      <c r="BM74">
        <v>1.59</v>
      </c>
      <c r="BN74">
        <v>0.53</v>
      </c>
      <c r="BO74">
        <v>9.1300000000000008</v>
      </c>
      <c r="BP74">
        <v>0</v>
      </c>
      <c r="BQ74">
        <v>4.42</v>
      </c>
      <c r="BR74">
        <v>2.15</v>
      </c>
      <c r="BS74">
        <v>0.45</v>
      </c>
      <c r="BT74">
        <v>0</v>
      </c>
      <c r="BU74">
        <v>0</v>
      </c>
      <c r="BV74">
        <v>0</v>
      </c>
      <c r="BW74">
        <f t="shared" si="5"/>
        <v>62.620000000000012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215.5301</v>
      </c>
      <c r="L75">
        <v>378.15</v>
      </c>
      <c r="M75">
        <v>88</v>
      </c>
      <c r="N75">
        <v>118.125</v>
      </c>
      <c r="O75">
        <v>123.66562500000001</v>
      </c>
      <c r="P75">
        <v>138.375</v>
      </c>
      <c r="Q75">
        <v>21.125599999999999</v>
      </c>
      <c r="R75">
        <v>42.384799999999998</v>
      </c>
      <c r="S75">
        <v>26.293600000000001</v>
      </c>
      <c r="T75">
        <v>0</v>
      </c>
      <c r="U75">
        <v>418.77</v>
      </c>
      <c r="V75">
        <v>20.204599999999999</v>
      </c>
      <c r="W75">
        <v>44.609900000000003</v>
      </c>
      <c r="X75">
        <v>147.515625</v>
      </c>
      <c r="Y75">
        <v>0</v>
      </c>
      <c r="Z75">
        <v>0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48.112499999999997</v>
      </c>
      <c r="AF75">
        <v>17.748000000000001</v>
      </c>
      <c r="AG75">
        <v>38.7684</v>
      </c>
      <c r="AH75">
        <v>152.94049999999999</v>
      </c>
      <c r="AI75">
        <v>30.552</v>
      </c>
      <c r="AJ75">
        <v>0</v>
      </c>
      <c r="AK75">
        <v>51.140700000000002</v>
      </c>
      <c r="AL75">
        <v>79.364599999999996</v>
      </c>
      <c r="AM75">
        <v>15.804048</v>
      </c>
      <c r="AN75">
        <v>0.68867999999999996</v>
      </c>
      <c r="AO75">
        <v>32.045999999999999</v>
      </c>
      <c r="AP75">
        <v>5.7645</v>
      </c>
      <c r="AQ75">
        <v>22.05</v>
      </c>
      <c r="AR75">
        <v>53.543999999999997</v>
      </c>
      <c r="AS75">
        <v>31.897383000000001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62.850000000000009</v>
      </c>
      <c r="BA75">
        <f t="shared" si="4"/>
        <v>2585.0933890000001</v>
      </c>
      <c r="BB75">
        <v>72</v>
      </c>
      <c r="BD75">
        <v>16.8</v>
      </c>
      <c r="BE75">
        <v>3.73</v>
      </c>
      <c r="BF75">
        <v>1.1000000000000001</v>
      </c>
      <c r="BG75">
        <v>3.97</v>
      </c>
      <c r="BH75">
        <v>5.82</v>
      </c>
      <c r="BI75">
        <v>4.6900000000000004</v>
      </c>
      <c r="BJ75">
        <v>3.21</v>
      </c>
      <c r="BK75">
        <v>3.39</v>
      </c>
      <c r="BL75">
        <v>2.15</v>
      </c>
      <c r="BM75">
        <v>1.59</v>
      </c>
      <c r="BN75">
        <v>0.51</v>
      </c>
      <c r="BO75">
        <v>8.91</v>
      </c>
      <c r="BP75">
        <v>0</v>
      </c>
      <c r="BQ75">
        <v>4.29</v>
      </c>
      <c r="BR75">
        <v>2.2400000000000002</v>
      </c>
      <c r="BS75">
        <v>0.45</v>
      </c>
      <c r="BT75">
        <v>0</v>
      </c>
      <c r="BU75">
        <v>0</v>
      </c>
      <c r="BV75">
        <v>0</v>
      </c>
      <c r="BW75">
        <f t="shared" si="5"/>
        <v>62.850000000000009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215.5301</v>
      </c>
      <c r="L76">
        <v>435.435</v>
      </c>
      <c r="M76">
        <v>88</v>
      </c>
      <c r="N76">
        <v>118.125</v>
      </c>
      <c r="O76">
        <v>123.66562500000001</v>
      </c>
      <c r="P76">
        <v>138.375</v>
      </c>
      <c r="Q76">
        <v>21.125599999999999</v>
      </c>
      <c r="R76">
        <v>42.384799999999998</v>
      </c>
      <c r="S76">
        <v>26.293600000000001</v>
      </c>
      <c r="T76">
        <v>0</v>
      </c>
      <c r="U76">
        <v>418.77</v>
      </c>
      <c r="V76">
        <v>20.204599999999999</v>
      </c>
      <c r="W76">
        <v>44.609900000000003</v>
      </c>
      <c r="X76">
        <v>147.515625</v>
      </c>
      <c r="Y76">
        <v>0</v>
      </c>
      <c r="Z76">
        <v>0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17.748000000000001</v>
      </c>
      <c r="AG76">
        <v>38.7684</v>
      </c>
      <c r="AH76">
        <v>152.94049999999999</v>
      </c>
      <c r="AI76">
        <v>30.552</v>
      </c>
      <c r="AJ76">
        <v>0</v>
      </c>
      <c r="AK76">
        <v>51.140700000000002</v>
      </c>
      <c r="AL76">
        <v>79.364599999999996</v>
      </c>
      <c r="AM76">
        <v>15.804048</v>
      </c>
      <c r="AN76">
        <v>0.68867999999999996</v>
      </c>
      <c r="AO76">
        <v>32.045999999999999</v>
      </c>
      <c r="AP76">
        <v>5.7645</v>
      </c>
      <c r="AQ76">
        <v>29.295000000000002</v>
      </c>
      <c r="AR76">
        <v>53.543999999999997</v>
      </c>
      <c r="AS76">
        <v>31.897383000000001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62.850000000000009</v>
      </c>
      <c r="BA76">
        <f t="shared" si="4"/>
        <v>2650.9474450000002</v>
      </c>
      <c r="BB76">
        <v>73</v>
      </c>
      <c r="BD76">
        <v>16.8</v>
      </c>
      <c r="BE76">
        <v>3.73</v>
      </c>
      <c r="BF76">
        <v>1.1000000000000001</v>
      </c>
      <c r="BG76">
        <v>3.97</v>
      </c>
      <c r="BH76">
        <v>5.82</v>
      </c>
      <c r="BI76">
        <v>4.6900000000000004</v>
      </c>
      <c r="BJ76">
        <v>3.21</v>
      </c>
      <c r="BK76">
        <v>3.39</v>
      </c>
      <c r="BL76">
        <v>2.15</v>
      </c>
      <c r="BM76">
        <v>1.59</v>
      </c>
      <c r="BN76">
        <v>0.51</v>
      </c>
      <c r="BO76">
        <v>8.91</v>
      </c>
      <c r="BP76">
        <v>0</v>
      </c>
      <c r="BQ76">
        <v>4.29</v>
      </c>
      <c r="BR76">
        <v>2.2400000000000002</v>
      </c>
      <c r="BS76">
        <v>0.45</v>
      </c>
      <c r="BT76">
        <v>0</v>
      </c>
      <c r="BU76">
        <v>0</v>
      </c>
      <c r="BV76">
        <v>0</v>
      </c>
      <c r="BW76">
        <f t="shared" si="5"/>
        <v>62.850000000000009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215.5301</v>
      </c>
      <c r="L77">
        <v>435.435</v>
      </c>
      <c r="M77">
        <v>85</v>
      </c>
      <c r="N77">
        <v>118.125</v>
      </c>
      <c r="O77">
        <v>123.66562500000001</v>
      </c>
      <c r="P77">
        <v>138.375</v>
      </c>
      <c r="Q77">
        <v>21.125599999999999</v>
      </c>
      <c r="R77">
        <v>42.384799999999998</v>
      </c>
      <c r="S77">
        <v>26.293600000000001</v>
      </c>
      <c r="T77">
        <v>0</v>
      </c>
      <c r="U77">
        <v>418.77</v>
      </c>
      <c r="V77">
        <v>20.204599999999999</v>
      </c>
      <c r="W77">
        <v>44.609900000000003</v>
      </c>
      <c r="X77">
        <v>147.515625</v>
      </c>
      <c r="Y77">
        <v>0</v>
      </c>
      <c r="Z77">
        <v>0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17.748000000000001</v>
      </c>
      <c r="AG77">
        <v>38.7684</v>
      </c>
      <c r="AH77">
        <v>152.94049999999999</v>
      </c>
      <c r="AI77">
        <v>30.552</v>
      </c>
      <c r="AJ77">
        <v>0</v>
      </c>
      <c r="AK77">
        <v>51.140700000000002</v>
      </c>
      <c r="AL77">
        <v>79.364599999999996</v>
      </c>
      <c r="AM77">
        <v>15.804048</v>
      </c>
      <c r="AN77">
        <v>0.68867999999999996</v>
      </c>
      <c r="AO77">
        <v>32.045999999999999</v>
      </c>
      <c r="AP77">
        <v>10.247999999999999</v>
      </c>
      <c r="AQ77">
        <v>33.075000000000003</v>
      </c>
      <c r="AR77">
        <v>53.543999999999997</v>
      </c>
      <c r="AS77">
        <v>31.897383000000001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62.89</v>
      </c>
      <c r="BA77">
        <f t="shared" si="4"/>
        <v>2656.2509449999998</v>
      </c>
      <c r="BB77">
        <v>74</v>
      </c>
      <c r="BD77">
        <v>16.8</v>
      </c>
      <c r="BE77">
        <v>3.73</v>
      </c>
      <c r="BF77">
        <v>1.1399999999999999</v>
      </c>
      <c r="BG77">
        <v>3.97</v>
      </c>
      <c r="BH77">
        <v>5.82</v>
      </c>
      <c r="BI77">
        <v>4.6900000000000004</v>
      </c>
      <c r="BJ77">
        <v>3.21</v>
      </c>
      <c r="BK77">
        <v>3.39</v>
      </c>
      <c r="BL77">
        <v>2.15</v>
      </c>
      <c r="BM77">
        <v>1.59</v>
      </c>
      <c r="BN77">
        <v>0.51</v>
      </c>
      <c r="BO77">
        <v>8.91</v>
      </c>
      <c r="BP77">
        <v>0</v>
      </c>
      <c r="BQ77">
        <v>4.29</v>
      </c>
      <c r="BR77">
        <v>2.2400000000000002</v>
      </c>
      <c r="BS77">
        <v>0.45</v>
      </c>
      <c r="BT77">
        <v>0</v>
      </c>
      <c r="BU77">
        <v>0</v>
      </c>
      <c r="BV77">
        <v>0</v>
      </c>
      <c r="BW77">
        <f t="shared" si="5"/>
        <v>62.89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215.5301</v>
      </c>
      <c r="L78">
        <v>435.435</v>
      </c>
      <c r="M78">
        <v>85</v>
      </c>
      <c r="N78">
        <v>118.125</v>
      </c>
      <c r="O78">
        <v>123.66562500000001</v>
      </c>
      <c r="P78">
        <v>138.375</v>
      </c>
      <c r="Q78">
        <v>21.125599999999999</v>
      </c>
      <c r="R78">
        <v>42.384799999999998</v>
      </c>
      <c r="S78">
        <v>26.293600000000001</v>
      </c>
      <c r="T78">
        <v>0</v>
      </c>
      <c r="U78">
        <v>418.77</v>
      </c>
      <c r="V78">
        <v>20.204599999999999</v>
      </c>
      <c r="W78">
        <v>44.609900000000003</v>
      </c>
      <c r="X78">
        <v>147.515625</v>
      </c>
      <c r="Y78">
        <v>0</v>
      </c>
      <c r="Z78">
        <v>0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17.748000000000001</v>
      </c>
      <c r="AG78">
        <v>38.7684</v>
      </c>
      <c r="AH78">
        <v>152.94049999999999</v>
      </c>
      <c r="AI78">
        <v>30.552</v>
      </c>
      <c r="AJ78">
        <v>0</v>
      </c>
      <c r="AK78">
        <v>51.140700000000002</v>
      </c>
      <c r="AL78">
        <v>79.364599999999996</v>
      </c>
      <c r="AM78">
        <v>15.804048</v>
      </c>
      <c r="AN78">
        <v>0.68867999999999996</v>
      </c>
      <c r="AO78">
        <v>32.045999999999999</v>
      </c>
      <c r="AP78">
        <v>10.247999999999999</v>
      </c>
      <c r="AQ78">
        <v>43.533000000000001</v>
      </c>
      <c r="AR78">
        <v>53.543999999999997</v>
      </c>
      <c r="AS78">
        <v>31.897383000000001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62.89</v>
      </c>
      <c r="BA78">
        <f t="shared" si="4"/>
        <v>2666.7089449999999</v>
      </c>
      <c r="BB78">
        <v>75</v>
      </c>
      <c r="BD78">
        <v>16.8</v>
      </c>
      <c r="BE78">
        <v>3.73</v>
      </c>
      <c r="BF78">
        <v>1.1399999999999999</v>
      </c>
      <c r="BG78">
        <v>3.97</v>
      </c>
      <c r="BH78">
        <v>5.82</v>
      </c>
      <c r="BI78">
        <v>4.6900000000000004</v>
      </c>
      <c r="BJ78">
        <v>3.21</v>
      </c>
      <c r="BK78">
        <v>3.39</v>
      </c>
      <c r="BL78">
        <v>2.15</v>
      </c>
      <c r="BM78">
        <v>1.59</v>
      </c>
      <c r="BN78">
        <v>0.51</v>
      </c>
      <c r="BO78">
        <v>8.91</v>
      </c>
      <c r="BP78">
        <v>0</v>
      </c>
      <c r="BQ78">
        <v>4.29</v>
      </c>
      <c r="BR78">
        <v>2.2400000000000002</v>
      </c>
      <c r="BS78">
        <v>0.45</v>
      </c>
      <c r="BT78">
        <v>0</v>
      </c>
      <c r="BU78">
        <v>0</v>
      </c>
      <c r="BV78">
        <v>0</v>
      </c>
      <c r="BW78">
        <f t="shared" si="5"/>
        <v>62.89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215.5301</v>
      </c>
      <c r="L79">
        <v>435.435</v>
      </c>
      <c r="M79">
        <v>85</v>
      </c>
      <c r="N79">
        <v>118.125</v>
      </c>
      <c r="O79">
        <v>123.66562500000001</v>
      </c>
      <c r="P79">
        <v>138.375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418.77</v>
      </c>
      <c r="V79">
        <v>20.204599999999999</v>
      </c>
      <c r="W79">
        <v>44.609900000000003</v>
      </c>
      <c r="X79">
        <v>147.515625</v>
      </c>
      <c r="Y79">
        <v>0</v>
      </c>
      <c r="Z79">
        <v>0</v>
      </c>
      <c r="AA79">
        <v>42.66</v>
      </c>
      <c r="AB79">
        <v>40.923099999999998</v>
      </c>
      <c r="AC79">
        <v>30.561599999999999</v>
      </c>
      <c r="AD79">
        <v>38.5732</v>
      </c>
      <c r="AE79">
        <v>49.436556000000003</v>
      </c>
      <c r="AF79">
        <v>30.565999999999999</v>
      </c>
      <c r="AG79">
        <v>38.7684</v>
      </c>
      <c r="AH79">
        <v>154.69245000000001</v>
      </c>
      <c r="AI79">
        <v>30.552</v>
      </c>
      <c r="AJ79">
        <v>0</v>
      </c>
      <c r="AK79">
        <v>51.140700000000002</v>
      </c>
      <c r="AL79">
        <v>83.664000000000001</v>
      </c>
      <c r="AM79">
        <v>15.804048</v>
      </c>
      <c r="AN79">
        <v>0.68867999999999996</v>
      </c>
      <c r="AO79">
        <v>32.045999999999999</v>
      </c>
      <c r="AP79">
        <v>10.247999999999999</v>
      </c>
      <c r="AQ79">
        <v>44.1</v>
      </c>
      <c r="AR79">
        <v>48.576000000000001</v>
      </c>
      <c r="AS79">
        <v>31.897383000000001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62.89</v>
      </c>
      <c r="BA79">
        <f t="shared" si="4"/>
        <v>2686.8732930000001</v>
      </c>
      <c r="BB79">
        <v>76</v>
      </c>
      <c r="BD79">
        <v>16.8</v>
      </c>
      <c r="BE79">
        <v>3.73</v>
      </c>
      <c r="BF79">
        <v>1.1399999999999999</v>
      </c>
      <c r="BG79">
        <v>3.97</v>
      </c>
      <c r="BH79">
        <v>5.82</v>
      </c>
      <c r="BI79">
        <v>4.6900000000000004</v>
      </c>
      <c r="BJ79">
        <v>3.21</v>
      </c>
      <c r="BK79">
        <v>3.39</v>
      </c>
      <c r="BL79">
        <v>2.15</v>
      </c>
      <c r="BM79">
        <v>1.59</v>
      </c>
      <c r="BN79">
        <v>0.51</v>
      </c>
      <c r="BO79">
        <v>8.91</v>
      </c>
      <c r="BP79">
        <v>0</v>
      </c>
      <c r="BQ79">
        <v>4.29</v>
      </c>
      <c r="BR79">
        <v>2.2400000000000002</v>
      </c>
      <c r="BS79">
        <v>0.45</v>
      </c>
      <c r="BT79">
        <v>0</v>
      </c>
      <c r="BU79">
        <v>0</v>
      </c>
      <c r="BV79">
        <v>0</v>
      </c>
      <c r="BW79">
        <f t="shared" si="5"/>
        <v>62.89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215.5301</v>
      </c>
      <c r="L80">
        <v>435.435</v>
      </c>
      <c r="M80">
        <v>85</v>
      </c>
      <c r="N80">
        <v>118.125</v>
      </c>
      <c r="O80">
        <v>123.66562500000001</v>
      </c>
      <c r="P80">
        <v>138.375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418.77</v>
      </c>
      <c r="V80">
        <v>20.204599999999999</v>
      </c>
      <c r="W80">
        <v>44.609900000000003</v>
      </c>
      <c r="X80">
        <v>147.515625</v>
      </c>
      <c r="Y80">
        <v>0</v>
      </c>
      <c r="Z80">
        <v>0</v>
      </c>
      <c r="AA80">
        <v>42.66</v>
      </c>
      <c r="AB80">
        <v>40.923099999999998</v>
      </c>
      <c r="AC80">
        <v>30.561599999999999</v>
      </c>
      <c r="AD80">
        <v>38.5732</v>
      </c>
      <c r="AE80">
        <v>49.436556000000003</v>
      </c>
      <c r="AF80">
        <v>30.565999999999999</v>
      </c>
      <c r="AG80">
        <v>38.7684</v>
      </c>
      <c r="AH80">
        <v>154.69245000000001</v>
      </c>
      <c r="AI80">
        <v>49.646999999999998</v>
      </c>
      <c r="AJ80">
        <v>0</v>
      </c>
      <c r="AK80">
        <v>51.140700000000002</v>
      </c>
      <c r="AL80">
        <v>83.664000000000001</v>
      </c>
      <c r="AM80">
        <v>15.804048</v>
      </c>
      <c r="AN80">
        <v>0.68867999999999996</v>
      </c>
      <c r="AO80">
        <v>32.045999999999999</v>
      </c>
      <c r="AP80">
        <v>8.1983999999999995</v>
      </c>
      <c r="AQ80">
        <v>44.1</v>
      </c>
      <c r="AR80">
        <v>48.576000000000001</v>
      </c>
      <c r="AS80">
        <v>31.897383000000001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62.89</v>
      </c>
      <c r="BA80">
        <f t="shared" si="4"/>
        <v>2703.9186930000001</v>
      </c>
      <c r="BB80">
        <v>77</v>
      </c>
      <c r="BD80">
        <v>16.8</v>
      </c>
      <c r="BE80">
        <v>3.73</v>
      </c>
      <c r="BF80">
        <v>1.1399999999999999</v>
      </c>
      <c r="BG80">
        <v>3.97</v>
      </c>
      <c r="BH80">
        <v>5.82</v>
      </c>
      <c r="BI80">
        <v>4.6900000000000004</v>
      </c>
      <c r="BJ80">
        <v>3.21</v>
      </c>
      <c r="BK80">
        <v>3.39</v>
      </c>
      <c r="BL80">
        <v>2.15</v>
      </c>
      <c r="BM80">
        <v>1.59</v>
      </c>
      <c r="BN80">
        <v>0.51</v>
      </c>
      <c r="BO80">
        <v>8.91</v>
      </c>
      <c r="BP80">
        <v>0</v>
      </c>
      <c r="BQ80">
        <v>4.29</v>
      </c>
      <c r="BR80">
        <v>2.2400000000000002</v>
      </c>
      <c r="BS80">
        <v>0.45</v>
      </c>
      <c r="BT80">
        <v>0</v>
      </c>
      <c r="BU80">
        <v>0</v>
      </c>
      <c r="BV80">
        <v>0</v>
      </c>
      <c r="BW80">
        <f t="shared" si="5"/>
        <v>62.89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215.5301</v>
      </c>
      <c r="L81">
        <v>435.435</v>
      </c>
      <c r="M81">
        <v>85</v>
      </c>
      <c r="N81">
        <v>118.125</v>
      </c>
      <c r="O81">
        <v>123.66562500000001</v>
      </c>
      <c r="P81">
        <v>138.375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418.77</v>
      </c>
      <c r="V81">
        <v>20.204599999999999</v>
      </c>
      <c r="W81">
        <v>44.609900000000003</v>
      </c>
      <c r="X81">
        <v>147.515625</v>
      </c>
      <c r="Y81">
        <v>0</v>
      </c>
      <c r="Z81">
        <v>0</v>
      </c>
      <c r="AA81">
        <v>42.66</v>
      </c>
      <c r="AB81">
        <v>40.923099999999998</v>
      </c>
      <c r="AC81">
        <v>30.561599999999999</v>
      </c>
      <c r="AD81">
        <v>38.5732</v>
      </c>
      <c r="AE81">
        <v>49.436556000000003</v>
      </c>
      <c r="AF81">
        <v>30.565999999999999</v>
      </c>
      <c r="AG81">
        <v>38.7684</v>
      </c>
      <c r="AH81">
        <v>154.69245000000001</v>
      </c>
      <c r="AI81">
        <v>49.646999999999998</v>
      </c>
      <c r="AJ81">
        <v>0</v>
      </c>
      <c r="AK81">
        <v>51.140700000000002</v>
      </c>
      <c r="AL81">
        <v>83.664000000000001</v>
      </c>
      <c r="AM81">
        <v>15.804048</v>
      </c>
      <c r="AN81">
        <v>0.68867999999999996</v>
      </c>
      <c r="AO81">
        <v>32.045999999999999</v>
      </c>
      <c r="AP81">
        <v>8.1983999999999995</v>
      </c>
      <c r="AQ81">
        <v>44.1</v>
      </c>
      <c r="AR81">
        <v>48.576000000000001</v>
      </c>
      <c r="AS81">
        <v>31.897383000000001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62.89</v>
      </c>
      <c r="BA81">
        <f t="shared" si="4"/>
        <v>2703.9186930000001</v>
      </c>
      <c r="BB81">
        <v>78</v>
      </c>
      <c r="BD81">
        <v>16.8</v>
      </c>
      <c r="BE81">
        <v>3.73</v>
      </c>
      <c r="BF81">
        <v>1.1399999999999999</v>
      </c>
      <c r="BG81">
        <v>3.97</v>
      </c>
      <c r="BH81">
        <v>5.82</v>
      </c>
      <c r="BI81">
        <v>4.6900000000000004</v>
      </c>
      <c r="BJ81">
        <v>3.21</v>
      </c>
      <c r="BK81">
        <v>3.39</v>
      </c>
      <c r="BL81">
        <v>2.15</v>
      </c>
      <c r="BM81">
        <v>1.59</v>
      </c>
      <c r="BN81">
        <v>0.51</v>
      </c>
      <c r="BO81">
        <v>8.91</v>
      </c>
      <c r="BP81">
        <v>0</v>
      </c>
      <c r="BQ81">
        <v>4.29</v>
      </c>
      <c r="BR81">
        <v>2.2400000000000002</v>
      </c>
      <c r="BS81">
        <v>0.45</v>
      </c>
      <c r="BT81">
        <v>0</v>
      </c>
      <c r="BU81">
        <v>0</v>
      </c>
      <c r="BV81">
        <v>0</v>
      </c>
      <c r="BW81">
        <f t="shared" si="5"/>
        <v>62.89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215.5301</v>
      </c>
      <c r="L82">
        <v>435.435</v>
      </c>
      <c r="M82">
        <v>85</v>
      </c>
      <c r="N82">
        <v>118.125</v>
      </c>
      <c r="O82">
        <v>123.66562500000001</v>
      </c>
      <c r="P82">
        <v>138.375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418.77</v>
      </c>
      <c r="V82">
        <v>20.204599999999999</v>
      </c>
      <c r="W82">
        <v>44.609900000000003</v>
      </c>
      <c r="X82">
        <v>147.515625</v>
      </c>
      <c r="Y82">
        <v>0</v>
      </c>
      <c r="Z82">
        <v>0</v>
      </c>
      <c r="AA82">
        <v>42.66</v>
      </c>
      <c r="AB82">
        <v>40.923099999999998</v>
      </c>
      <c r="AC82">
        <v>30.561599999999999</v>
      </c>
      <c r="AD82">
        <v>38.5732</v>
      </c>
      <c r="AE82">
        <v>49.436556000000003</v>
      </c>
      <c r="AF82">
        <v>30.565999999999999</v>
      </c>
      <c r="AG82">
        <v>38.7684</v>
      </c>
      <c r="AH82">
        <v>154.69245000000001</v>
      </c>
      <c r="AI82">
        <v>49.646999999999998</v>
      </c>
      <c r="AJ82">
        <v>0</v>
      </c>
      <c r="AK82">
        <v>51.140700000000002</v>
      </c>
      <c r="AL82">
        <v>83.664000000000001</v>
      </c>
      <c r="AM82">
        <v>15.804048</v>
      </c>
      <c r="AN82">
        <v>0.68867999999999996</v>
      </c>
      <c r="AO82">
        <v>32.045999999999999</v>
      </c>
      <c r="AP82">
        <v>8.1983999999999995</v>
      </c>
      <c r="AQ82">
        <v>44.1</v>
      </c>
      <c r="AR82">
        <v>48.576000000000001</v>
      </c>
      <c r="AS82">
        <v>31.897383000000001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62.89</v>
      </c>
      <c r="BA82">
        <f t="shared" si="4"/>
        <v>2703.9186930000001</v>
      </c>
      <c r="BB82">
        <v>79</v>
      </c>
      <c r="BD82">
        <v>16.8</v>
      </c>
      <c r="BE82">
        <v>3.73</v>
      </c>
      <c r="BF82">
        <v>1.1399999999999999</v>
      </c>
      <c r="BG82">
        <v>3.97</v>
      </c>
      <c r="BH82">
        <v>5.82</v>
      </c>
      <c r="BI82">
        <v>4.6900000000000004</v>
      </c>
      <c r="BJ82">
        <v>3.21</v>
      </c>
      <c r="BK82">
        <v>3.39</v>
      </c>
      <c r="BL82">
        <v>2.15</v>
      </c>
      <c r="BM82">
        <v>1.59</v>
      </c>
      <c r="BN82">
        <v>0.51</v>
      </c>
      <c r="BO82">
        <v>8.91</v>
      </c>
      <c r="BP82">
        <v>0</v>
      </c>
      <c r="BQ82">
        <v>4.29</v>
      </c>
      <c r="BR82">
        <v>2.2400000000000002</v>
      </c>
      <c r="BS82">
        <v>0.45</v>
      </c>
      <c r="BT82">
        <v>0</v>
      </c>
      <c r="BU82">
        <v>0</v>
      </c>
      <c r="BV82">
        <v>0</v>
      </c>
      <c r="BW82">
        <f t="shared" si="5"/>
        <v>62.89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215.5301</v>
      </c>
      <c r="L83">
        <v>435.435</v>
      </c>
      <c r="M83">
        <v>85</v>
      </c>
      <c r="N83">
        <v>118.125</v>
      </c>
      <c r="O83">
        <v>123.66562500000001</v>
      </c>
      <c r="P83">
        <v>138.375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414.5625</v>
      </c>
      <c r="V83">
        <v>20.204599999999999</v>
      </c>
      <c r="W83">
        <v>44.609900000000003</v>
      </c>
      <c r="X83">
        <v>147.515625</v>
      </c>
      <c r="Y83">
        <v>0</v>
      </c>
      <c r="Z83">
        <v>0</v>
      </c>
      <c r="AA83">
        <v>42.66</v>
      </c>
      <c r="AB83">
        <v>40.923099999999998</v>
      </c>
      <c r="AC83">
        <v>30.561599999999999</v>
      </c>
      <c r="AD83">
        <v>38.5732</v>
      </c>
      <c r="AE83">
        <v>49.436556000000003</v>
      </c>
      <c r="AF83">
        <v>30.565999999999999</v>
      </c>
      <c r="AG83">
        <v>38.7684</v>
      </c>
      <c r="AH83">
        <v>154.69245000000001</v>
      </c>
      <c r="AI83">
        <v>49.646999999999998</v>
      </c>
      <c r="AJ83">
        <v>0</v>
      </c>
      <c r="AK83">
        <v>51.140700000000002</v>
      </c>
      <c r="AL83">
        <v>83.664000000000001</v>
      </c>
      <c r="AM83">
        <v>15.804048</v>
      </c>
      <c r="AN83">
        <v>0.68867999999999996</v>
      </c>
      <c r="AO83">
        <v>26.166</v>
      </c>
      <c r="AP83">
        <v>8.1983999999999995</v>
      </c>
      <c r="AQ83">
        <v>44.1</v>
      </c>
      <c r="AR83">
        <v>53.543999999999997</v>
      </c>
      <c r="AS83">
        <v>31.897383000000001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62.850000000000009</v>
      </c>
      <c r="BA83">
        <f t="shared" si="4"/>
        <v>2698.7591930000003</v>
      </c>
      <c r="BB83">
        <v>80</v>
      </c>
      <c r="BD83">
        <v>16.8</v>
      </c>
      <c r="BE83">
        <v>3.73</v>
      </c>
      <c r="BF83">
        <v>1.1000000000000001</v>
      </c>
      <c r="BG83">
        <v>3.97</v>
      </c>
      <c r="BH83">
        <v>5.82</v>
      </c>
      <c r="BI83">
        <v>4.6900000000000004</v>
      </c>
      <c r="BJ83">
        <v>3.21</v>
      </c>
      <c r="BK83">
        <v>3.39</v>
      </c>
      <c r="BL83">
        <v>2.15</v>
      </c>
      <c r="BM83">
        <v>1.59</v>
      </c>
      <c r="BN83">
        <v>0.51</v>
      </c>
      <c r="BO83">
        <v>8.91</v>
      </c>
      <c r="BP83">
        <v>0</v>
      </c>
      <c r="BQ83">
        <v>4.29</v>
      </c>
      <c r="BR83">
        <v>2.2400000000000002</v>
      </c>
      <c r="BS83">
        <v>0.45</v>
      </c>
      <c r="BT83">
        <v>0</v>
      </c>
      <c r="BU83">
        <v>0</v>
      </c>
      <c r="BV83">
        <v>0</v>
      </c>
      <c r="BW83">
        <f t="shared" si="5"/>
        <v>62.850000000000009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215.5301</v>
      </c>
      <c r="L84">
        <v>435.435</v>
      </c>
      <c r="M84">
        <v>85</v>
      </c>
      <c r="N84">
        <v>118.125</v>
      </c>
      <c r="O84">
        <v>123.66562500000001</v>
      </c>
      <c r="P84">
        <v>138.375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414.5625</v>
      </c>
      <c r="V84">
        <v>20.204599999999999</v>
      </c>
      <c r="W84">
        <v>44.609900000000003</v>
      </c>
      <c r="X84">
        <v>147.515625</v>
      </c>
      <c r="Y84">
        <v>0</v>
      </c>
      <c r="Z84">
        <v>0</v>
      </c>
      <c r="AA84">
        <v>42.66</v>
      </c>
      <c r="AB84">
        <v>40.923099999999998</v>
      </c>
      <c r="AC84">
        <v>30.561599999999999</v>
      </c>
      <c r="AD84">
        <v>38.5732</v>
      </c>
      <c r="AE84">
        <v>49.436556000000003</v>
      </c>
      <c r="AF84">
        <v>30.565999999999999</v>
      </c>
      <c r="AG84">
        <v>38.7684</v>
      </c>
      <c r="AH84">
        <v>154.69245000000001</v>
      </c>
      <c r="AI84">
        <v>49.646999999999998</v>
      </c>
      <c r="AJ84">
        <v>0</v>
      </c>
      <c r="AK84">
        <v>51.140700000000002</v>
      </c>
      <c r="AL84">
        <v>83.664000000000001</v>
      </c>
      <c r="AM84">
        <v>15.804048</v>
      </c>
      <c r="AN84">
        <v>0.68867999999999996</v>
      </c>
      <c r="AO84">
        <v>26.166</v>
      </c>
      <c r="AP84">
        <v>8.1983999999999995</v>
      </c>
      <c r="AQ84">
        <v>44.1</v>
      </c>
      <c r="AR84">
        <v>53.543999999999997</v>
      </c>
      <c r="AS84">
        <v>31.897383000000001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62.850000000000009</v>
      </c>
      <c r="BA84">
        <f t="shared" si="4"/>
        <v>2698.7591930000003</v>
      </c>
      <c r="BB84">
        <v>81</v>
      </c>
      <c r="BD84">
        <v>16.8</v>
      </c>
      <c r="BE84">
        <v>3.73</v>
      </c>
      <c r="BF84">
        <v>1.1000000000000001</v>
      </c>
      <c r="BG84">
        <v>3.97</v>
      </c>
      <c r="BH84">
        <v>5.82</v>
      </c>
      <c r="BI84">
        <v>4.6900000000000004</v>
      </c>
      <c r="BJ84">
        <v>3.21</v>
      </c>
      <c r="BK84">
        <v>3.39</v>
      </c>
      <c r="BL84">
        <v>2.15</v>
      </c>
      <c r="BM84">
        <v>1.59</v>
      </c>
      <c r="BN84">
        <v>0.51</v>
      </c>
      <c r="BO84">
        <v>8.91</v>
      </c>
      <c r="BP84">
        <v>0</v>
      </c>
      <c r="BQ84">
        <v>4.29</v>
      </c>
      <c r="BR84">
        <v>2.2400000000000002</v>
      </c>
      <c r="BS84">
        <v>0.45</v>
      </c>
      <c r="BT84">
        <v>0</v>
      </c>
      <c r="BU84">
        <v>0</v>
      </c>
      <c r="BV84">
        <v>0</v>
      </c>
      <c r="BW84">
        <f t="shared" si="5"/>
        <v>62.850000000000009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215.5301</v>
      </c>
      <c r="L85">
        <v>435.435</v>
      </c>
      <c r="M85">
        <v>80</v>
      </c>
      <c r="N85">
        <v>118.125</v>
      </c>
      <c r="O85">
        <v>123.66562500000001</v>
      </c>
      <c r="P85">
        <v>138.375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414.5625</v>
      </c>
      <c r="V85">
        <v>20.204599999999999</v>
      </c>
      <c r="W85">
        <v>44.609900000000003</v>
      </c>
      <c r="X85">
        <v>147.515625</v>
      </c>
      <c r="Y85">
        <v>0</v>
      </c>
      <c r="Z85">
        <v>0</v>
      </c>
      <c r="AA85">
        <v>42.66</v>
      </c>
      <c r="AB85">
        <v>40.923099999999998</v>
      </c>
      <c r="AC85">
        <v>30.561599999999999</v>
      </c>
      <c r="AD85">
        <v>38.5732</v>
      </c>
      <c r="AE85">
        <v>49.436556000000003</v>
      </c>
      <c r="AF85">
        <v>30.565999999999999</v>
      </c>
      <c r="AG85">
        <v>38.7684</v>
      </c>
      <c r="AH85">
        <v>154.69245000000001</v>
      </c>
      <c r="AI85">
        <v>49.646999999999998</v>
      </c>
      <c r="AJ85">
        <v>0</v>
      </c>
      <c r="AK85">
        <v>51.140700000000002</v>
      </c>
      <c r="AL85">
        <v>79.364599999999996</v>
      </c>
      <c r="AM85">
        <v>15.804048</v>
      </c>
      <c r="AN85">
        <v>0.68867999999999996</v>
      </c>
      <c r="AO85">
        <v>26.166</v>
      </c>
      <c r="AP85">
        <v>8.1983999999999995</v>
      </c>
      <c r="AQ85">
        <v>44.1</v>
      </c>
      <c r="AR85">
        <v>48.576000000000001</v>
      </c>
      <c r="AS85">
        <v>31.897383000000001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62.850000000000009</v>
      </c>
      <c r="BA85">
        <f t="shared" si="4"/>
        <v>2684.4917930000001</v>
      </c>
      <c r="BB85">
        <v>82</v>
      </c>
      <c r="BD85">
        <v>16.8</v>
      </c>
      <c r="BE85">
        <v>3.73</v>
      </c>
      <c r="BF85">
        <v>1.1000000000000001</v>
      </c>
      <c r="BG85">
        <v>3.97</v>
      </c>
      <c r="BH85">
        <v>5.82</v>
      </c>
      <c r="BI85">
        <v>4.6900000000000004</v>
      </c>
      <c r="BJ85">
        <v>3.21</v>
      </c>
      <c r="BK85">
        <v>3.39</v>
      </c>
      <c r="BL85">
        <v>2.15</v>
      </c>
      <c r="BM85">
        <v>1.59</v>
      </c>
      <c r="BN85">
        <v>0.51</v>
      </c>
      <c r="BO85">
        <v>8.91</v>
      </c>
      <c r="BP85">
        <v>0</v>
      </c>
      <c r="BQ85">
        <v>4.29</v>
      </c>
      <c r="BR85">
        <v>2.2400000000000002</v>
      </c>
      <c r="BS85">
        <v>0.45</v>
      </c>
      <c r="BT85">
        <v>0</v>
      </c>
      <c r="BU85">
        <v>0</v>
      </c>
      <c r="BV85">
        <v>0</v>
      </c>
      <c r="BW85">
        <f t="shared" si="5"/>
        <v>62.850000000000009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215.5301</v>
      </c>
      <c r="L86">
        <v>435.435</v>
      </c>
      <c r="M86">
        <v>80</v>
      </c>
      <c r="N86">
        <v>118.125</v>
      </c>
      <c r="O86">
        <v>123.66562500000001</v>
      </c>
      <c r="P86">
        <v>138.375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414.5625</v>
      </c>
      <c r="V86">
        <v>20.204599999999999</v>
      </c>
      <c r="W86">
        <v>44.609900000000003</v>
      </c>
      <c r="X86">
        <v>147.515625</v>
      </c>
      <c r="Y86">
        <v>0</v>
      </c>
      <c r="Z86">
        <v>0</v>
      </c>
      <c r="AA86">
        <v>42.66</v>
      </c>
      <c r="AB86">
        <v>40.923099999999998</v>
      </c>
      <c r="AC86">
        <v>30.561599999999999</v>
      </c>
      <c r="AD86">
        <v>38.5732</v>
      </c>
      <c r="AE86">
        <v>49.436556000000003</v>
      </c>
      <c r="AF86">
        <v>30.565999999999999</v>
      </c>
      <c r="AG86">
        <v>38.7684</v>
      </c>
      <c r="AH86">
        <v>154.69245000000001</v>
      </c>
      <c r="AI86">
        <v>45.828000000000003</v>
      </c>
      <c r="AJ86">
        <v>0</v>
      </c>
      <c r="AK86">
        <v>51.140700000000002</v>
      </c>
      <c r="AL86">
        <v>79.364599999999996</v>
      </c>
      <c r="AM86">
        <v>15.804048</v>
      </c>
      <c r="AN86">
        <v>0.68867999999999996</v>
      </c>
      <c r="AO86">
        <v>26.166</v>
      </c>
      <c r="AP86">
        <v>10.247999999999999</v>
      </c>
      <c r="AQ86">
        <v>44.1</v>
      </c>
      <c r="AR86">
        <v>48.576000000000001</v>
      </c>
      <c r="AS86">
        <v>31.897383000000001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62.850000000000009</v>
      </c>
      <c r="BA86">
        <f t="shared" si="4"/>
        <v>2682.722393</v>
      </c>
      <c r="BB86">
        <v>83</v>
      </c>
      <c r="BD86">
        <v>16.8</v>
      </c>
      <c r="BE86">
        <v>3.73</v>
      </c>
      <c r="BF86">
        <v>1.1000000000000001</v>
      </c>
      <c r="BG86">
        <v>3.97</v>
      </c>
      <c r="BH86">
        <v>5.82</v>
      </c>
      <c r="BI86">
        <v>4.6900000000000004</v>
      </c>
      <c r="BJ86">
        <v>3.21</v>
      </c>
      <c r="BK86">
        <v>3.39</v>
      </c>
      <c r="BL86">
        <v>2.15</v>
      </c>
      <c r="BM86">
        <v>1.59</v>
      </c>
      <c r="BN86">
        <v>0.51</v>
      </c>
      <c r="BO86">
        <v>8.91</v>
      </c>
      <c r="BP86">
        <v>0</v>
      </c>
      <c r="BQ86">
        <v>4.29</v>
      </c>
      <c r="BR86">
        <v>2.2400000000000002</v>
      </c>
      <c r="BS86">
        <v>0.45</v>
      </c>
      <c r="BT86">
        <v>0</v>
      </c>
      <c r="BU86">
        <v>0</v>
      </c>
      <c r="BV86">
        <v>0</v>
      </c>
      <c r="BW86">
        <f t="shared" si="5"/>
        <v>62.850000000000009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215.5301</v>
      </c>
      <c r="L87">
        <v>435.435</v>
      </c>
      <c r="M87">
        <v>80</v>
      </c>
      <c r="N87">
        <v>118.125</v>
      </c>
      <c r="O87">
        <v>123.66562500000001</v>
      </c>
      <c r="P87">
        <v>138.375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414.5625</v>
      </c>
      <c r="V87">
        <v>20.204599999999999</v>
      </c>
      <c r="W87">
        <v>44.609900000000003</v>
      </c>
      <c r="X87">
        <v>147.515625</v>
      </c>
      <c r="Y87">
        <v>0</v>
      </c>
      <c r="Z87">
        <v>0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27.608000000000001</v>
      </c>
      <c r="AG87">
        <v>38.7684</v>
      </c>
      <c r="AH87">
        <v>152.94049999999999</v>
      </c>
      <c r="AI87">
        <v>48.374000000000002</v>
      </c>
      <c r="AJ87">
        <v>0</v>
      </c>
      <c r="AK87">
        <v>51.140700000000002</v>
      </c>
      <c r="AL87">
        <v>79.364599999999996</v>
      </c>
      <c r="AM87">
        <v>15.804048</v>
      </c>
      <c r="AN87">
        <v>0.68867999999999996</v>
      </c>
      <c r="AO87">
        <v>26.166</v>
      </c>
      <c r="AP87">
        <v>8.1983999999999995</v>
      </c>
      <c r="AQ87">
        <v>44.1</v>
      </c>
      <c r="AR87">
        <v>48.576000000000001</v>
      </c>
      <c r="AS87">
        <v>31.897383000000001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62.730000000000004</v>
      </c>
      <c r="BA87">
        <f t="shared" si="4"/>
        <v>2673.4955710000004</v>
      </c>
      <c r="BB87">
        <v>84</v>
      </c>
      <c r="BD87">
        <v>16.8</v>
      </c>
      <c r="BE87">
        <v>3.73</v>
      </c>
      <c r="BF87">
        <v>1.1000000000000001</v>
      </c>
      <c r="BG87">
        <v>3.97</v>
      </c>
      <c r="BH87">
        <v>5.82</v>
      </c>
      <c r="BI87">
        <v>4.6900000000000004</v>
      </c>
      <c r="BJ87">
        <v>3.21</v>
      </c>
      <c r="BK87">
        <v>3.39</v>
      </c>
      <c r="BL87">
        <v>2.0299999999999998</v>
      </c>
      <c r="BM87">
        <v>1.59</v>
      </c>
      <c r="BN87">
        <v>0.51</v>
      </c>
      <c r="BO87">
        <v>8.91</v>
      </c>
      <c r="BP87">
        <v>0</v>
      </c>
      <c r="BQ87">
        <v>4.29</v>
      </c>
      <c r="BR87">
        <v>2.2400000000000002</v>
      </c>
      <c r="BS87">
        <v>0.45</v>
      </c>
      <c r="BT87">
        <v>0</v>
      </c>
      <c r="BU87">
        <v>0</v>
      </c>
      <c r="BV87">
        <v>0</v>
      </c>
      <c r="BW87">
        <f t="shared" si="5"/>
        <v>62.730000000000004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215.5301</v>
      </c>
      <c r="L88">
        <v>435.435</v>
      </c>
      <c r="M88">
        <v>80</v>
      </c>
      <c r="N88">
        <v>118.125</v>
      </c>
      <c r="O88">
        <v>123.66562500000001</v>
      </c>
      <c r="P88">
        <v>138.375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414.5625</v>
      </c>
      <c r="V88">
        <v>20.204599999999999</v>
      </c>
      <c r="W88">
        <v>44.609900000000003</v>
      </c>
      <c r="X88">
        <v>147.515625</v>
      </c>
      <c r="Y88">
        <v>0</v>
      </c>
      <c r="Z88">
        <v>0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27.608000000000001</v>
      </c>
      <c r="AG88">
        <v>38.7684</v>
      </c>
      <c r="AH88">
        <v>152.94049999999999</v>
      </c>
      <c r="AI88">
        <v>48.374000000000002</v>
      </c>
      <c r="AJ88">
        <v>0</v>
      </c>
      <c r="AK88">
        <v>51.140700000000002</v>
      </c>
      <c r="AL88">
        <v>79.364599999999996</v>
      </c>
      <c r="AM88">
        <v>15.804048</v>
      </c>
      <c r="AN88">
        <v>0.68867999999999996</v>
      </c>
      <c r="AO88">
        <v>26.166</v>
      </c>
      <c r="AP88">
        <v>8.1983999999999995</v>
      </c>
      <c r="AQ88">
        <v>44.1</v>
      </c>
      <c r="AR88">
        <v>48.576000000000001</v>
      </c>
      <c r="AS88">
        <v>31.897383000000001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62.730000000000004</v>
      </c>
      <c r="BA88">
        <f t="shared" si="4"/>
        <v>2673.4955710000004</v>
      </c>
      <c r="BB88">
        <v>85</v>
      </c>
      <c r="BD88">
        <v>16.8</v>
      </c>
      <c r="BE88">
        <v>3.73</v>
      </c>
      <c r="BF88">
        <v>1.1000000000000001</v>
      </c>
      <c r="BG88">
        <v>3.97</v>
      </c>
      <c r="BH88">
        <v>5.82</v>
      </c>
      <c r="BI88">
        <v>4.6900000000000004</v>
      </c>
      <c r="BJ88">
        <v>3.21</v>
      </c>
      <c r="BK88">
        <v>3.39</v>
      </c>
      <c r="BL88">
        <v>2.0299999999999998</v>
      </c>
      <c r="BM88">
        <v>1.59</v>
      </c>
      <c r="BN88">
        <v>0.51</v>
      </c>
      <c r="BO88">
        <v>8.91</v>
      </c>
      <c r="BP88">
        <v>0</v>
      </c>
      <c r="BQ88">
        <v>4.29</v>
      </c>
      <c r="BR88">
        <v>2.2400000000000002</v>
      </c>
      <c r="BS88">
        <v>0.45</v>
      </c>
      <c r="BT88">
        <v>0</v>
      </c>
      <c r="BU88">
        <v>0</v>
      </c>
      <c r="BV88">
        <v>0</v>
      </c>
      <c r="BW88">
        <f t="shared" si="5"/>
        <v>62.730000000000004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215.5301</v>
      </c>
      <c r="L89">
        <v>435.435</v>
      </c>
      <c r="M89">
        <v>85</v>
      </c>
      <c r="N89">
        <v>118.125</v>
      </c>
      <c r="O89">
        <v>123.66562500000001</v>
      </c>
      <c r="P89">
        <v>138.375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414.5625</v>
      </c>
      <c r="V89">
        <v>20.204599999999999</v>
      </c>
      <c r="W89">
        <v>44.609900000000003</v>
      </c>
      <c r="X89">
        <v>147.515625</v>
      </c>
      <c r="Y89">
        <v>0</v>
      </c>
      <c r="Z89">
        <v>0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27.608000000000001</v>
      </c>
      <c r="AG89">
        <v>38.7684</v>
      </c>
      <c r="AH89">
        <v>152.94049999999999</v>
      </c>
      <c r="AI89">
        <v>48.374000000000002</v>
      </c>
      <c r="AJ89">
        <v>0</v>
      </c>
      <c r="AK89">
        <v>51.140700000000002</v>
      </c>
      <c r="AL89">
        <v>79.364599999999996</v>
      </c>
      <c r="AM89">
        <v>15.804048</v>
      </c>
      <c r="AN89">
        <v>0.68867999999999996</v>
      </c>
      <c r="AO89">
        <v>23.52</v>
      </c>
      <c r="AP89">
        <v>8.1983999999999995</v>
      </c>
      <c r="AQ89">
        <v>44.1</v>
      </c>
      <c r="AR89">
        <v>48.576000000000001</v>
      </c>
      <c r="AS89">
        <v>31.897383000000001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62.730000000000004</v>
      </c>
      <c r="BA89">
        <f t="shared" si="4"/>
        <v>2675.8495710000002</v>
      </c>
      <c r="BB89">
        <v>86</v>
      </c>
      <c r="BD89">
        <v>16.8</v>
      </c>
      <c r="BE89">
        <v>3.73</v>
      </c>
      <c r="BF89">
        <v>1.1000000000000001</v>
      </c>
      <c r="BG89">
        <v>3.97</v>
      </c>
      <c r="BH89">
        <v>5.82</v>
      </c>
      <c r="BI89">
        <v>4.6900000000000004</v>
      </c>
      <c r="BJ89">
        <v>3.21</v>
      </c>
      <c r="BK89">
        <v>3.39</v>
      </c>
      <c r="BL89">
        <v>2.0299999999999998</v>
      </c>
      <c r="BM89">
        <v>1.59</v>
      </c>
      <c r="BN89">
        <v>0.51</v>
      </c>
      <c r="BO89">
        <v>8.91</v>
      </c>
      <c r="BP89">
        <v>0</v>
      </c>
      <c r="BQ89">
        <v>4.29</v>
      </c>
      <c r="BR89">
        <v>2.2400000000000002</v>
      </c>
      <c r="BS89">
        <v>0.45</v>
      </c>
      <c r="BT89">
        <v>0</v>
      </c>
      <c r="BU89">
        <v>0</v>
      </c>
      <c r="BV89">
        <v>0</v>
      </c>
      <c r="BW89">
        <f t="shared" si="5"/>
        <v>62.730000000000004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215.5301</v>
      </c>
      <c r="L90">
        <v>435.435</v>
      </c>
      <c r="M90">
        <v>85</v>
      </c>
      <c r="N90">
        <v>118.125</v>
      </c>
      <c r="O90">
        <v>123.66562500000001</v>
      </c>
      <c r="P90">
        <v>138.375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414.5625</v>
      </c>
      <c r="V90">
        <v>20.204599999999999</v>
      </c>
      <c r="W90">
        <v>44.609900000000003</v>
      </c>
      <c r="X90">
        <v>147.515625</v>
      </c>
      <c r="Y90">
        <v>0</v>
      </c>
      <c r="Z90">
        <v>0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27.608000000000001</v>
      </c>
      <c r="AG90">
        <v>38.7684</v>
      </c>
      <c r="AH90">
        <v>152.94049999999999</v>
      </c>
      <c r="AI90">
        <v>48.374000000000002</v>
      </c>
      <c r="AJ90">
        <v>0</v>
      </c>
      <c r="AK90">
        <v>51.140700000000002</v>
      </c>
      <c r="AL90">
        <v>79.364599999999996</v>
      </c>
      <c r="AM90">
        <v>15.804048</v>
      </c>
      <c r="AN90">
        <v>0.68867999999999996</v>
      </c>
      <c r="AO90">
        <v>23.52</v>
      </c>
      <c r="AP90">
        <v>8.1983999999999995</v>
      </c>
      <c r="AQ90">
        <v>44.1</v>
      </c>
      <c r="AR90">
        <v>48.576000000000001</v>
      </c>
      <c r="AS90">
        <v>31.897383000000001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62.730000000000004</v>
      </c>
      <c r="BA90">
        <f t="shared" si="4"/>
        <v>2675.8495710000002</v>
      </c>
      <c r="BB90">
        <v>87</v>
      </c>
      <c r="BD90">
        <v>16.8</v>
      </c>
      <c r="BE90">
        <v>3.73</v>
      </c>
      <c r="BF90">
        <v>1.1000000000000001</v>
      </c>
      <c r="BG90">
        <v>3.97</v>
      </c>
      <c r="BH90">
        <v>5.82</v>
      </c>
      <c r="BI90">
        <v>4.6900000000000004</v>
      </c>
      <c r="BJ90">
        <v>3.21</v>
      </c>
      <c r="BK90">
        <v>3.39</v>
      </c>
      <c r="BL90">
        <v>2.0299999999999998</v>
      </c>
      <c r="BM90">
        <v>1.59</v>
      </c>
      <c r="BN90">
        <v>0.51</v>
      </c>
      <c r="BO90">
        <v>8.91</v>
      </c>
      <c r="BP90">
        <v>0</v>
      </c>
      <c r="BQ90">
        <v>4.29</v>
      </c>
      <c r="BR90">
        <v>2.2400000000000002</v>
      </c>
      <c r="BS90">
        <v>0.45</v>
      </c>
      <c r="BT90">
        <v>0</v>
      </c>
      <c r="BU90">
        <v>0</v>
      </c>
      <c r="BV90">
        <v>0</v>
      </c>
      <c r="BW90">
        <f t="shared" si="5"/>
        <v>62.730000000000004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215.533728</v>
      </c>
      <c r="L91">
        <v>435.435</v>
      </c>
      <c r="M91">
        <v>85</v>
      </c>
      <c r="N91">
        <v>118.125</v>
      </c>
      <c r="O91">
        <v>123.66562500000001</v>
      </c>
      <c r="P91">
        <v>138.375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414.5625</v>
      </c>
      <c r="V91">
        <v>20.204599999999999</v>
      </c>
      <c r="W91">
        <v>44.609900000000003</v>
      </c>
      <c r="X91">
        <v>147.515625</v>
      </c>
      <c r="Y91">
        <v>0</v>
      </c>
      <c r="Z91">
        <v>0</v>
      </c>
      <c r="AA91">
        <v>42.66</v>
      </c>
      <c r="AB91">
        <v>40.923099999999998</v>
      </c>
      <c r="AC91">
        <v>30.561599999999999</v>
      </c>
      <c r="AD91">
        <v>38.5732</v>
      </c>
      <c r="AE91">
        <v>49.436556000000003</v>
      </c>
      <c r="AF91">
        <v>30.565999999999999</v>
      </c>
      <c r="AG91">
        <v>38.7684</v>
      </c>
      <c r="AH91">
        <v>154.69245000000001</v>
      </c>
      <c r="AI91">
        <v>48.374000000000002</v>
      </c>
      <c r="AJ91">
        <v>0</v>
      </c>
      <c r="AK91">
        <v>51.140700000000002</v>
      </c>
      <c r="AL91">
        <v>79.364599999999996</v>
      </c>
      <c r="AM91">
        <v>15.804048</v>
      </c>
      <c r="AN91">
        <v>0.68867999999999996</v>
      </c>
      <c r="AO91">
        <v>23.52</v>
      </c>
      <c r="AP91">
        <v>8.1983999999999995</v>
      </c>
      <c r="AQ91">
        <v>44.1</v>
      </c>
      <c r="AR91">
        <v>48.576000000000001</v>
      </c>
      <c r="AS91">
        <v>31.897383000000001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62.670000000000009</v>
      </c>
      <c r="BA91">
        <f t="shared" si="4"/>
        <v>2685.3964209999999</v>
      </c>
      <c r="BB91">
        <v>88</v>
      </c>
      <c r="BD91">
        <v>16.05</v>
      </c>
      <c r="BE91">
        <v>3.81</v>
      </c>
      <c r="BF91">
        <v>1.07</v>
      </c>
      <c r="BG91">
        <v>4.09</v>
      </c>
      <c r="BH91">
        <v>5.81</v>
      </c>
      <c r="BI91">
        <v>4.78</v>
      </c>
      <c r="BJ91">
        <v>3.11</v>
      </c>
      <c r="BK91">
        <v>3.51</v>
      </c>
      <c r="BL91">
        <v>2.17</v>
      </c>
      <c r="BM91">
        <v>1.59</v>
      </c>
      <c r="BN91">
        <v>0.53</v>
      </c>
      <c r="BO91">
        <v>9.1300000000000008</v>
      </c>
      <c r="BP91">
        <v>0</v>
      </c>
      <c r="BQ91">
        <v>4.42</v>
      </c>
      <c r="BR91">
        <v>2.15</v>
      </c>
      <c r="BS91">
        <v>0.45</v>
      </c>
      <c r="BT91">
        <v>0</v>
      </c>
      <c r="BU91">
        <v>0</v>
      </c>
      <c r="BV91">
        <v>0</v>
      </c>
      <c r="BW91">
        <f t="shared" si="5"/>
        <v>62.670000000000009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215.533728</v>
      </c>
      <c r="L92">
        <v>435.435</v>
      </c>
      <c r="M92">
        <v>85</v>
      </c>
      <c r="N92">
        <v>118.125</v>
      </c>
      <c r="O92">
        <v>123.66562500000001</v>
      </c>
      <c r="P92">
        <v>138.375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414.5625</v>
      </c>
      <c r="V92">
        <v>20.204599999999999</v>
      </c>
      <c r="W92">
        <v>44.609900000000003</v>
      </c>
      <c r="X92">
        <v>147.515625</v>
      </c>
      <c r="Y92">
        <v>0</v>
      </c>
      <c r="Z92">
        <v>0</v>
      </c>
      <c r="AA92">
        <v>42.66</v>
      </c>
      <c r="AB92">
        <v>40.923099999999998</v>
      </c>
      <c r="AC92">
        <v>30.561599999999999</v>
      </c>
      <c r="AD92">
        <v>38.5732</v>
      </c>
      <c r="AE92">
        <v>49.436556000000003</v>
      </c>
      <c r="AF92">
        <v>30.565999999999999</v>
      </c>
      <c r="AG92">
        <v>38.7684</v>
      </c>
      <c r="AH92">
        <v>154.69245000000001</v>
      </c>
      <c r="AI92">
        <v>48.374000000000002</v>
      </c>
      <c r="AJ92">
        <v>0</v>
      </c>
      <c r="AK92">
        <v>51.140700000000002</v>
      </c>
      <c r="AL92">
        <v>79.364599999999996</v>
      </c>
      <c r="AM92">
        <v>15.804048</v>
      </c>
      <c r="AN92">
        <v>0.68867999999999996</v>
      </c>
      <c r="AO92">
        <v>23.52</v>
      </c>
      <c r="AP92">
        <v>5.7645</v>
      </c>
      <c r="AQ92">
        <v>44.1</v>
      </c>
      <c r="AR92">
        <v>48.576000000000001</v>
      </c>
      <c r="AS92">
        <v>31.897383000000001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62.670000000000009</v>
      </c>
      <c r="BA92">
        <f t="shared" si="4"/>
        <v>2682.9625209999999</v>
      </c>
      <c r="BB92">
        <v>89</v>
      </c>
      <c r="BD92">
        <v>16.05</v>
      </c>
      <c r="BE92">
        <v>3.81</v>
      </c>
      <c r="BF92">
        <v>1.07</v>
      </c>
      <c r="BG92">
        <v>4.09</v>
      </c>
      <c r="BH92">
        <v>5.81</v>
      </c>
      <c r="BI92">
        <v>4.78</v>
      </c>
      <c r="BJ92">
        <v>3.11</v>
      </c>
      <c r="BK92">
        <v>3.51</v>
      </c>
      <c r="BL92">
        <v>2.17</v>
      </c>
      <c r="BM92">
        <v>1.59</v>
      </c>
      <c r="BN92">
        <v>0.53</v>
      </c>
      <c r="BO92">
        <v>9.1300000000000008</v>
      </c>
      <c r="BP92">
        <v>0</v>
      </c>
      <c r="BQ92">
        <v>4.42</v>
      </c>
      <c r="BR92">
        <v>2.15</v>
      </c>
      <c r="BS92">
        <v>0.45</v>
      </c>
      <c r="BT92">
        <v>0</v>
      </c>
      <c r="BU92">
        <v>0</v>
      </c>
      <c r="BV92">
        <v>0</v>
      </c>
      <c r="BW92">
        <f t="shared" si="5"/>
        <v>62.670000000000009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215.533728</v>
      </c>
      <c r="L93">
        <v>435.435</v>
      </c>
      <c r="M93">
        <v>85</v>
      </c>
      <c r="N93">
        <v>118.125</v>
      </c>
      <c r="O93">
        <v>123.66562500000001</v>
      </c>
      <c r="P93">
        <v>138.375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414.5625</v>
      </c>
      <c r="V93">
        <v>20.204599999999999</v>
      </c>
      <c r="W93">
        <v>44.609900000000003</v>
      </c>
      <c r="X93">
        <v>147.515625</v>
      </c>
      <c r="Y93">
        <v>0</v>
      </c>
      <c r="Z93">
        <v>0</v>
      </c>
      <c r="AA93">
        <v>42.66</v>
      </c>
      <c r="AB93">
        <v>40.923099999999998</v>
      </c>
      <c r="AC93">
        <v>30.561599999999999</v>
      </c>
      <c r="AD93">
        <v>38.5732</v>
      </c>
      <c r="AE93">
        <v>49.436556000000003</v>
      </c>
      <c r="AF93">
        <v>30.565999999999999</v>
      </c>
      <c r="AG93">
        <v>38.7684</v>
      </c>
      <c r="AH93">
        <v>154.69245000000001</v>
      </c>
      <c r="AI93">
        <v>48.374000000000002</v>
      </c>
      <c r="AJ93">
        <v>0</v>
      </c>
      <c r="AK93">
        <v>51.140700000000002</v>
      </c>
      <c r="AL93">
        <v>79.364599999999996</v>
      </c>
      <c r="AM93">
        <v>15.804048</v>
      </c>
      <c r="AN93">
        <v>0.68867999999999996</v>
      </c>
      <c r="AO93">
        <v>20.58</v>
      </c>
      <c r="AP93">
        <v>5.7645</v>
      </c>
      <c r="AQ93">
        <v>44.1</v>
      </c>
      <c r="AR93">
        <v>48.576000000000001</v>
      </c>
      <c r="AS93">
        <v>31.897383000000001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62.670000000000009</v>
      </c>
      <c r="BA93">
        <f t="shared" si="4"/>
        <v>2680.0225209999999</v>
      </c>
      <c r="BB93">
        <v>90</v>
      </c>
      <c r="BD93">
        <v>16.05</v>
      </c>
      <c r="BE93">
        <v>3.81</v>
      </c>
      <c r="BF93">
        <v>1.07</v>
      </c>
      <c r="BG93">
        <v>4.09</v>
      </c>
      <c r="BH93">
        <v>5.81</v>
      </c>
      <c r="BI93">
        <v>4.78</v>
      </c>
      <c r="BJ93">
        <v>3.11</v>
      </c>
      <c r="BK93">
        <v>3.51</v>
      </c>
      <c r="BL93">
        <v>2.17</v>
      </c>
      <c r="BM93">
        <v>1.59</v>
      </c>
      <c r="BN93">
        <v>0.53</v>
      </c>
      <c r="BO93">
        <v>9.1300000000000008</v>
      </c>
      <c r="BP93">
        <v>0</v>
      </c>
      <c r="BQ93">
        <v>4.42</v>
      </c>
      <c r="BR93">
        <v>2.15</v>
      </c>
      <c r="BS93">
        <v>0.45</v>
      </c>
      <c r="BT93">
        <v>0</v>
      </c>
      <c r="BU93">
        <v>0</v>
      </c>
      <c r="BV93">
        <v>0</v>
      </c>
      <c r="BW93">
        <f t="shared" si="5"/>
        <v>62.670000000000009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215.533728</v>
      </c>
      <c r="L94">
        <v>435.435</v>
      </c>
      <c r="M94">
        <v>85</v>
      </c>
      <c r="N94">
        <v>118.125</v>
      </c>
      <c r="O94">
        <v>123.66562500000001</v>
      </c>
      <c r="P94">
        <v>138.375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414.5625</v>
      </c>
      <c r="V94">
        <v>20.204599999999999</v>
      </c>
      <c r="W94">
        <v>44.609900000000003</v>
      </c>
      <c r="X94">
        <v>147.515625</v>
      </c>
      <c r="Y94">
        <v>0</v>
      </c>
      <c r="Z94">
        <v>0</v>
      </c>
      <c r="AA94">
        <v>42.66</v>
      </c>
      <c r="AB94">
        <v>40.923099999999998</v>
      </c>
      <c r="AC94">
        <v>30.561599999999999</v>
      </c>
      <c r="AD94">
        <v>38.5732</v>
      </c>
      <c r="AE94">
        <v>49.436556000000003</v>
      </c>
      <c r="AF94">
        <v>30.565999999999999</v>
      </c>
      <c r="AG94">
        <v>38.7684</v>
      </c>
      <c r="AH94">
        <v>154.69245000000001</v>
      </c>
      <c r="AI94">
        <v>48.374000000000002</v>
      </c>
      <c r="AJ94">
        <v>0</v>
      </c>
      <c r="AK94">
        <v>51.140700000000002</v>
      </c>
      <c r="AL94">
        <v>79.364599999999996</v>
      </c>
      <c r="AM94">
        <v>15.804048</v>
      </c>
      <c r="AN94">
        <v>0.68867999999999996</v>
      </c>
      <c r="AO94">
        <v>20.58</v>
      </c>
      <c r="AP94">
        <v>5.7645</v>
      </c>
      <c r="AQ94">
        <v>44.1</v>
      </c>
      <c r="AR94">
        <v>48.576000000000001</v>
      </c>
      <c r="AS94">
        <v>31.897383000000001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62.580000000000013</v>
      </c>
      <c r="BA94">
        <f t="shared" si="4"/>
        <v>2679.9325209999997</v>
      </c>
      <c r="BB94">
        <v>91</v>
      </c>
      <c r="BD94">
        <v>16.05</v>
      </c>
      <c r="BE94">
        <v>3.81</v>
      </c>
      <c r="BF94">
        <v>1.07</v>
      </c>
      <c r="BG94">
        <v>4.09</v>
      </c>
      <c r="BH94">
        <v>5.81</v>
      </c>
      <c r="BI94">
        <v>4.78</v>
      </c>
      <c r="BJ94">
        <v>3.11</v>
      </c>
      <c r="BK94">
        <v>3.46</v>
      </c>
      <c r="BL94">
        <v>2.13</v>
      </c>
      <c r="BM94">
        <v>1.59</v>
      </c>
      <c r="BN94">
        <v>0.53</v>
      </c>
      <c r="BO94">
        <v>9.1300000000000008</v>
      </c>
      <c r="BP94">
        <v>0</v>
      </c>
      <c r="BQ94">
        <v>4.42</v>
      </c>
      <c r="BR94">
        <v>2.15</v>
      </c>
      <c r="BS94">
        <v>0.45</v>
      </c>
      <c r="BT94">
        <v>0</v>
      </c>
      <c r="BU94">
        <v>0</v>
      </c>
      <c r="BV94">
        <v>0</v>
      </c>
      <c r="BW94">
        <f t="shared" si="5"/>
        <v>62.580000000000013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215.533728</v>
      </c>
      <c r="L95">
        <v>435.435</v>
      </c>
      <c r="M95">
        <v>85</v>
      </c>
      <c r="N95">
        <v>118.125</v>
      </c>
      <c r="O95">
        <v>123.66562500000001</v>
      </c>
      <c r="P95">
        <v>138.375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414.5625</v>
      </c>
      <c r="V95">
        <v>20.204599999999999</v>
      </c>
      <c r="W95">
        <v>44.609900000000003</v>
      </c>
      <c r="X95">
        <v>147.515625</v>
      </c>
      <c r="Y95">
        <v>0</v>
      </c>
      <c r="Z95">
        <v>0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48.112499999999997</v>
      </c>
      <c r="AF95">
        <v>27.608000000000001</v>
      </c>
      <c r="AG95">
        <v>38.7684</v>
      </c>
      <c r="AH95">
        <v>152.94049999999999</v>
      </c>
      <c r="AI95">
        <v>48.374000000000002</v>
      </c>
      <c r="AJ95">
        <v>0</v>
      </c>
      <c r="AK95">
        <v>51.140700000000002</v>
      </c>
      <c r="AL95">
        <v>79.364599999999996</v>
      </c>
      <c r="AM95">
        <v>15.804048</v>
      </c>
      <c r="AN95">
        <v>0.68867999999999996</v>
      </c>
      <c r="AO95">
        <v>20.58</v>
      </c>
      <c r="AP95">
        <v>5.7645</v>
      </c>
      <c r="AQ95">
        <v>44.1</v>
      </c>
      <c r="AR95">
        <v>48.576000000000001</v>
      </c>
      <c r="AS95">
        <v>31.897383000000001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62.580000000000013</v>
      </c>
      <c r="BA95">
        <f t="shared" si="4"/>
        <v>2669.0052429999996</v>
      </c>
      <c r="BB95">
        <v>92</v>
      </c>
      <c r="BD95">
        <v>16.05</v>
      </c>
      <c r="BE95">
        <v>3.81</v>
      </c>
      <c r="BF95">
        <v>1.07</v>
      </c>
      <c r="BG95">
        <v>4.09</v>
      </c>
      <c r="BH95">
        <v>5.81</v>
      </c>
      <c r="BI95">
        <v>4.78</v>
      </c>
      <c r="BJ95">
        <v>3.11</v>
      </c>
      <c r="BK95">
        <v>3.46</v>
      </c>
      <c r="BL95">
        <v>2.13</v>
      </c>
      <c r="BM95">
        <v>1.59</v>
      </c>
      <c r="BN95">
        <v>0.53</v>
      </c>
      <c r="BO95">
        <v>9.1300000000000008</v>
      </c>
      <c r="BP95">
        <v>0</v>
      </c>
      <c r="BQ95">
        <v>4.42</v>
      </c>
      <c r="BR95">
        <v>2.15</v>
      </c>
      <c r="BS95">
        <v>0.45</v>
      </c>
      <c r="BT95">
        <v>0</v>
      </c>
      <c r="BU95">
        <v>0</v>
      </c>
      <c r="BV95">
        <v>0</v>
      </c>
      <c r="BW95">
        <f t="shared" si="5"/>
        <v>62.580000000000013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215.533728</v>
      </c>
      <c r="L96">
        <v>435.435</v>
      </c>
      <c r="M96">
        <v>85</v>
      </c>
      <c r="N96">
        <v>118.125</v>
      </c>
      <c r="O96">
        <v>123.66562500000001</v>
      </c>
      <c r="P96">
        <v>138.375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414.5625</v>
      </c>
      <c r="V96">
        <v>20.204599999999999</v>
      </c>
      <c r="W96">
        <v>44.609900000000003</v>
      </c>
      <c r="X96">
        <v>147.515625</v>
      </c>
      <c r="Y96">
        <v>0</v>
      </c>
      <c r="Z96">
        <v>0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48.112499999999997</v>
      </c>
      <c r="AF96">
        <v>27.608000000000001</v>
      </c>
      <c r="AG96">
        <v>38.7684</v>
      </c>
      <c r="AH96">
        <v>152.94049999999999</v>
      </c>
      <c r="AI96">
        <v>48.374000000000002</v>
      </c>
      <c r="AJ96">
        <v>0</v>
      </c>
      <c r="AK96">
        <v>51.140700000000002</v>
      </c>
      <c r="AL96">
        <v>79.364599999999996</v>
      </c>
      <c r="AM96">
        <v>15.804048</v>
      </c>
      <c r="AN96">
        <v>0.68867999999999996</v>
      </c>
      <c r="AO96">
        <v>20.58</v>
      </c>
      <c r="AP96">
        <v>10.247999999999999</v>
      </c>
      <c r="AQ96">
        <v>44.1</v>
      </c>
      <c r="AR96">
        <v>48.576000000000001</v>
      </c>
      <c r="AS96">
        <v>31.897383000000001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62.580000000000013</v>
      </c>
      <c r="BA96">
        <f t="shared" si="4"/>
        <v>2673.4887429999994</v>
      </c>
      <c r="BB96">
        <v>93</v>
      </c>
      <c r="BD96">
        <v>16.05</v>
      </c>
      <c r="BE96">
        <v>3.81</v>
      </c>
      <c r="BF96">
        <v>1.07</v>
      </c>
      <c r="BG96">
        <v>4.09</v>
      </c>
      <c r="BH96">
        <v>5.81</v>
      </c>
      <c r="BI96">
        <v>4.78</v>
      </c>
      <c r="BJ96">
        <v>3.11</v>
      </c>
      <c r="BK96">
        <v>3.46</v>
      </c>
      <c r="BL96">
        <v>2.13</v>
      </c>
      <c r="BM96">
        <v>1.59</v>
      </c>
      <c r="BN96">
        <v>0.53</v>
      </c>
      <c r="BO96">
        <v>9.1300000000000008</v>
      </c>
      <c r="BP96">
        <v>0</v>
      </c>
      <c r="BQ96">
        <v>4.42</v>
      </c>
      <c r="BR96">
        <v>2.15</v>
      </c>
      <c r="BS96">
        <v>0.45</v>
      </c>
      <c r="BT96">
        <v>0</v>
      </c>
      <c r="BU96">
        <v>0</v>
      </c>
      <c r="BV96">
        <v>0</v>
      </c>
      <c r="BW96">
        <f t="shared" si="5"/>
        <v>62.580000000000013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215.533728</v>
      </c>
      <c r="L97">
        <v>435.435</v>
      </c>
      <c r="M97">
        <v>85</v>
      </c>
      <c r="N97">
        <v>118.125</v>
      </c>
      <c r="O97">
        <v>123.66562500000001</v>
      </c>
      <c r="P97">
        <v>138.375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414.5625</v>
      </c>
      <c r="V97">
        <v>20.204599999999999</v>
      </c>
      <c r="W97">
        <v>44.609900000000003</v>
      </c>
      <c r="X97">
        <v>147.515625</v>
      </c>
      <c r="Y97">
        <v>0</v>
      </c>
      <c r="Z97">
        <v>0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48.112499999999997</v>
      </c>
      <c r="AF97">
        <v>27.608000000000001</v>
      </c>
      <c r="AG97">
        <v>38.7684</v>
      </c>
      <c r="AH97">
        <v>152.94049999999999</v>
      </c>
      <c r="AI97">
        <v>48.374000000000002</v>
      </c>
      <c r="AJ97">
        <v>0</v>
      </c>
      <c r="AK97">
        <v>51.140700000000002</v>
      </c>
      <c r="AL97">
        <v>79.364599999999996</v>
      </c>
      <c r="AM97">
        <v>15.804048</v>
      </c>
      <c r="AN97">
        <v>0.68867999999999996</v>
      </c>
      <c r="AO97">
        <v>20.58</v>
      </c>
      <c r="AP97">
        <v>10.247999999999999</v>
      </c>
      <c r="AQ97">
        <v>44.1</v>
      </c>
      <c r="AR97">
        <v>48.576000000000001</v>
      </c>
      <c r="AS97">
        <v>31.897383000000001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62.580000000000013</v>
      </c>
      <c r="BA97">
        <f t="shared" si="4"/>
        <v>2673.4887429999994</v>
      </c>
      <c r="BB97">
        <v>94</v>
      </c>
      <c r="BD97">
        <v>16.05</v>
      </c>
      <c r="BE97">
        <v>3.81</v>
      </c>
      <c r="BF97">
        <v>1.07</v>
      </c>
      <c r="BG97">
        <v>4.09</v>
      </c>
      <c r="BH97">
        <v>5.81</v>
      </c>
      <c r="BI97">
        <v>4.78</v>
      </c>
      <c r="BJ97">
        <v>3.11</v>
      </c>
      <c r="BK97">
        <v>3.46</v>
      </c>
      <c r="BL97">
        <v>2.13</v>
      </c>
      <c r="BM97">
        <v>1.59</v>
      </c>
      <c r="BN97">
        <v>0.53</v>
      </c>
      <c r="BO97">
        <v>9.1300000000000008</v>
      </c>
      <c r="BP97">
        <v>0</v>
      </c>
      <c r="BQ97">
        <v>4.42</v>
      </c>
      <c r="BR97">
        <v>2.15</v>
      </c>
      <c r="BS97">
        <v>0.45</v>
      </c>
      <c r="BT97">
        <v>0</v>
      </c>
      <c r="BU97">
        <v>0</v>
      </c>
      <c r="BV97">
        <v>0</v>
      </c>
      <c r="BW97">
        <f t="shared" si="5"/>
        <v>62.580000000000013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215.533728</v>
      </c>
      <c r="L98">
        <v>435.435</v>
      </c>
      <c r="M98">
        <v>85</v>
      </c>
      <c r="N98">
        <v>118.125</v>
      </c>
      <c r="O98">
        <v>123.66562500000001</v>
      </c>
      <c r="P98">
        <v>138.375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414.5625</v>
      </c>
      <c r="V98">
        <v>20.204599999999999</v>
      </c>
      <c r="W98">
        <v>44.609900000000003</v>
      </c>
      <c r="X98">
        <v>147.515625</v>
      </c>
      <c r="Y98">
        <v>0</v>
      </c>
      <c r="Z98">
        <v>0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48.112499999999997</v>
      </c>
      <c r="AF98">
        <v>27.608000000000001</v>
      </c>
      <c r="AG98">
        <v>38.7684</v>
      </c>
      <c r="AH98">
        <v>152.94049999999999</v>
      </c>
      <c r="AI98">
        <v>48.374000000000002</v>
      </c>
      <c r="AJ98">
        <v>0</v>
      </c>
      <c r="AK98">
        <v>51.140700000000002</v>
      </c>
      <c r="AL98">
        <v>79.364599999999996</v>
      </c>
      <c r="AM98">
        <v>15.804048</v>
      </c>
      <c r="AN98">
        <v>0.68867999999999996</v>
      </c>
      <c r="AO98">
        <v>20.58</v>
      </c>
      <c r="AP98">
        <v>10.247999999999999</v>
      </c>
      <c r="AQ98">
        <v>44.1</v>
      </c>
      <c r="AR98">
        <v>48.576000000000001</v>
      </c>
      <c r="AS98">
        <v>31.897383000000001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62.790000000000013</v>
      </c>
      <c r="BA98">
        <f t="shared" si="4"/>
        <v>2673.6987429999995</v>
      </c>
      <c r="BB98">
        <v>95</v>
      </c>
      <c r="BD98">
        <v>16.260000000000002</v>
      </c>
      <c r="BE98">
        <v>3.81</v>
      </c>
      <c r="BF98">
        <v>1.07</v>
      </c>
      <c r="BG98">
        <v>4.09</v>
      </c>
      <c r="BH98">
        <v>5.81</v>
      </c>
      <c r="BI98">
        <v>4.78</v>
      </c>
      <c r="BJ98">
        <v>3.11</v>
      </c>
      <c r="BK98">
        <v>3.46</v>
      </c>
      <c r="BL98">
        <v>2.13</v>
      </c>
      <c r="BM98">
        <v>1.59</v>
      </c>
      <c r="BN98">
        <v>0.53</v>
      </c>
      <c r="BO98">
        <v>9.1300000000000008</v>
      </c>
      <c r="BP98">
        <v>0</v>
      </c>
      <c r="BQ98">
        <v>4.42</v>
      </c>
      <c r="BR98">
        <v>2.15</v>
      </c>
      <c r="BS98">
        <v>0.45</v>
      </c>
      <c r="BT98">
        <v>0</v>
      </c>
      <c r="BU98">
        <v>0</v>
      </c>
      <c r="BV98">
        <v>0</v>
      </c>
      <c r="BW98">
        <f t="shared" si="5"/>
        <v>62.790000000000013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4.6373292089999998</v>
      </c>
      <c r="L99">
        <f t="shared" si="6"/>
        <v>8.5347283750000074</v>
      </c>
      <c r="M99">
        <f t="shared" si="6"/>
        <v>2.0529999999999999</v>
      </c>
      <c r="N99">
        <f t="shared" si="6"/>
        <v>2.835</v>
      </c>
      <c r="O99">
        <f t="shared" si="6"/>
        <v>2.9679749999999947</v>
      </c>
      <c r="P99">
        <f t="shared" si="6"/>
        <v>3.3063750000000001</v>
      </c>
      <c r="Q99">
        <f t="shared" si="6"/>
        <v>0.45247522724999956</v>
      </c>
      <c r="R99">
        <f t="shared" si="6"/>
        <v>0.89422570249999833</v>
      </c>
      <c r="S99">
        <f t="shared" si="6"/>
        <v>0.55560077100000016</v>
      </c>
      <c r="T99">
        <f t="shared" si="6"/>
        <v>0</v>
      </c>
      <c r="U99">
        <f t="shared" si="6"/>
        <v>10.033650000000005</v>
      </c>
      <c r="V99">
        <f t="shared" si="6"/>
        <v>0.39459085000000027</v>
      </c>
      <c r="W99">
        <f t="shared" si="6"/>
        <v>0.95380193599999952</v>
      </c>
      <c r="X99">
        <f t="shared" si="6"/>
        <v>3.1670841062500013</v>
      </c>
      <c r="Y99">
        <f t="shared" si="6"/>
        <v>0</v>
      </c>
      <c r="Z99">
        <f t="shared" si="6"/>
        <v>0.16771810000000006</v>
      </c>
      <c r="AA99">
        <f t="shared" si="6"/>
        <v>1.0238399999999988</v>
      </c>
      <c r="AB99">
        <f t="shared" si="6"/>
        <v>0.95248181999999881</v>
      </c>
      <c r="AC99">
        <f t="shared" si="6"/>
        <v>0.70200376799999975</v>
      </c>
      <c r="AD99">
        <f t="shared" si="6"/>
        <v>0.88414529999999858</v>
      </c>
      <c r="AE99">
        <f t="shared" si="6"/>
        <v>1.1418635850000016</v>
      </c>
      <c r="AF99">
        <f t="shared" si="6"/>
        <v>0.30664600000000014</v>
      </c>
      <c r="AG99">
        <f t="shared" si="6"/>
        <v>0.93044159999999887</v>
      </c>
      <c r="AH99">
        <f t="shared" si="6"/>
        <v>3.6758278500000041</v>
      </c>
      <c r="AI99">
        <f t="shared" si="6"/>
        <v>0.78925999999999963</v>
      </c>
      <c r="AJ99">
        <f t="shared" si="6"/>
        <v>0</v>
      </c>
      <c r="AK99">
        <f t="shared" si="6"/>
        <v>1.2273767999999987</v>
      </c>
      <c r="AL99">
        <f t="shared" si="6"/>
        <v>1.9176485999999973</v>
      </c>
      <c r="AM99">
        <f t="shared" si="6"/>
        <v>0.16605447600000003</v>
      </c>
      <c r="AN99">
        <f t="shared" si="6"/>
        <v>1.6528319999999989E-2</v>
      </c>
      <c r="AO99">
        <f t="shared" si="6"/>
        <v>0.65231250000000029</v>
      </c>
      <c r="AP99">
        <f t="shared" si="6"/>
        <v>0.24854602500000011</v>
      </c>
      <c r="AQ99">
        <f t="shared" si="6"/>
        <v>0.45163124999999948</v>
      </c>
      <c r="AR99">
        <f t="shared" si="6"/>
        <v>1.180728</v>
      </c>
      <c r="AS99">
        <f t="shared" si="6"/>
        <v>0.76750656299999986</v>
      </c>
      <c r="AT99">
        <f t="shared" si="6"/>
        <v>0.2691504982500002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1.5044750000000009</v>
      </c>
      <c r="BA99">
        <f t="shared" si="4"/>
        <v>59.762022232250011</v>
      </c>
      <c r="BD99">
        <f t="shared" ref="BD99:BW99" si="7">SUM(BD3:BD98)/4000</f>
        <v>0.39185249999999927</v>
      </c>
      <c r="BE99">
        <f t="shared" si="7"/>
        <v>9.0760000000000091E-2</v>
      </c>
      <c r="BF99">
        <f t="shared" si="7"/>
        <v>2.4967499999999976E-2</v>
      </c>
      <c r="BG99">
        <f t="shared" si="7"/>
        <v>9.7200000000000036E-2</v>
      </c>
      <c r="BH99">
        <f t="shared" si="7"/>
        <v>0.13875999999999988</v>
      </c>
      <c r="BI99">
        <f t="shared" si="7"/>
        <v>0.11399999999999981</v>
      </c>
      <c r="BJ99">
        <f t="shared" si="7"/>
        <v>7.5440000000000118E-2</v>
      </c>
      <c r="BK99">
        <f t="shared" si="7"/>
        <v>8.2169999999999868E-2</v>
      </c>
      <c r="BL99">
        <f t="shared" si="7"/>
        <v>5.3020000000000053E-2</v>
      </c>
      <c r="BM99">
        <f t="shared" si="7"/>
        <v>3.8160000000000062E-2</v>
      </c>
      <c r="BN99">
        <f t="shared" si="7"/>
        <v>1.2560000000000003E-2</v>
      </c>
      <c r="BO99">
        <f t="shared" si="7"/>
        <v>0.2173599999999998</v>
      </c>
      <c r="BP99">
        <f t="shared" si="7"/>
        <v>0</v>
      </c>
      <c r="BQ99">
        <f t="shared" si="7"/>
        <v>0.10504000000000009</v>
      </c>
      <c r="BR99">
        <f t="shared" si="7"/>
        <v>5.2440000000000112E-2</v>
      </c>
      <c r="BS99">
        <f t="shared" si="7"/>
        <v>1.0745000000000013E-2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1.5044750000000009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367</v>
      </c>
      <c r="AU2" s="169"/>
      <c r="AV2" s="204" t="s">
        <v>374</v>
      </c>
      <c r="AW2" s="204" t="s">
        <v>375</v>
      </c>
      <c r="AX2" s="204" t="s">
        <v>376</v>
      </c>
      <c r="AY2" s="169"/>
      <c r="AZ2" s="196"/>
      <c r="BA2" s="216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208.507328</v>
      </c>
      <c r="L3">
        <v>421.23981900000001</v>
      </c>
      <c r="M3">
        <v>82.228999999999999</v>
      </c>
      <c r="N3">
        <v>114.274125</v>
      </c>
      <c r="O3">
        <v>119.63412599999999</v>
      </c>
      <c r="P3">
        <v>132.77565000000001</v>
      </c>
      <c r="Q3">
        <v>20.436904999999999</v>
      </c>
      <c r="R3">
        <v>41.003056000000001</v>
      </c>
      <c r="S3">
        <v>25.436429</v>
      </c>
      <c r="T3">
        <v>0</v>
      </c>
      <c r="U3">
        <v>405.11809799999997</v>
      </c>
      <c r="V3">
        <v>19.705938</v>
      </c>
      <c r="W3">
        <v>43.155616999999999</v>
      </c>
      <c r="X3">
        <v>141.492795</v>
      </c>
      <c r="Y3">
        <v>0</v>
      </c>
      <c r="Z3">
        <v>12.680292</v>
      </c>
      <c r="AA3">
        <v>41.269283999999999</v>
      </c>
      <c r="AB3">
        <v>38.222090000000001</v>
      </c>
      <c r="AC3">
        <v>28.115359999999999</v>
      </c>
      <c r="AD3">
        <v>35.398811000000002</v>
      </c>
      <c r="AE3">
        <v>47.824924000000003</v>
      </c>
      <c r="AF3">
        <v>17.169415000000001</v>
      </c>
      <c r="AG3">
        <v>37.504550000000002</v>
      </c>
      <c r="AH3">
        <v>147.95464000000001</v>
      </c>
      <c r="AI3">
        <v>14.778002000000001</v>
      </c>
      <c r="AJ3">
        <v>0</v>
      </c>
      <c r="AK3">
        <v>49.473512999999997</v>
      </c>
      <c r="AL3">
        <v>76.777314000000004</v>
      </c>
      <c r="AM3">
        <v>0</v>
      </c>
      <c r="AN3">
        <v>0.66622899999999996</v>
      </c>
      <c r="AO3">
        <v>21.188962</v>
      </c>
      <c r="AP3">
        <v>6.1961969999999997</v>
      </c>
      <c r="AQ3">
        <v>42.418554999999998</v>
      </c>
      <c r="AR3">
        <v>51.798465999999998</v>
      </c>
      <c r="AS3">
        <v>31.492584999999998</v>
      </c>
      <c r="AT3">
        <v>10.880928000000001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60.55</v>
      </c>
      <c r="BA3">
        <f>SUM(B3:AZ3)</f>
        <v>2547.3690030000012</v>
      </c>
      <c r="BD3">
        <v>15.53</v>
      </c>
      <c r="BE3">
        <v>3.69</v>
      </c>
      <c r="BF3">
        <v>1.05</v>
      </c>
      <c r="BG3">
        <v>3.96</v>
      </c>
      <c r="BH3">
        <v>5.62</v>
      </c>
      <c r="BI3">
        <v>4.62</v>
      </c>
      <c r="BJ3">
        <v>3.01</v>
      </c>
      <c r="BK3">
        <v>3.28</v>
      </c>
      <c r="BL3">
        <v>2.13</v>
      </c>
      <c r="BM3">
        <v>1.54</v>
      </c>
      <c r="BN3">
        <v>0.51</v>
      </c>
      <c r="BO3">
        <v>8.83</v>
      </c>
      <c r="BP3">
        <v>0</v>
      </c>
      <c r="BQ3">
        <v>4.28</v>
      </c>
      <c r="BR3">
        <v>2.08</v>
      </c>
      <c r="BS3">
        <v>0.42</v>
      </c>
      <c r="BT3">
        <v>0</v>
      </c>
      <c r="BU3">
        <v>0</v>
      </c>
      <c r="BV3">
        <v>0</v>
      </c>
      <c r="BW3">
        <f>SUM(BD3:BV3)</f>
        <v>60.55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208.507328</v>
      </c>
      <c r="L4">
        <v>421.23981900000001</v>
      </c>
      <c r="M4">
        <v>82.228999999999999</v>
      </c>
      <c r="N4">
        <v>114.274125</v>
      </c>
      <c r="O4">
        <v>119.63412599999999</v>
      </c>
      <c r="P4">
        <v>132.77565000000001</v>
      </c>
      <c r="Q4">
        <v>20.436904999999999</v>
      </c>
      <c r="R4">
        <v>41.003056000000001</v>
      </c>
      <c r="S4">
        <v>25.436429</v>
      </c>
      <c r="T4">
        <v>0</v>
      </c>
      <c r="U4">
        <v>405.11809799999997</v>
      </c>
      <c r="V4">
        <v>19.705938</v>
      </c>
      <c r="W4">
        <v>43.155616999999999</v>
      </c>
      <c r="X4">
        <v>141.492795</v>
      </c>
      <c r="Y4">
        <v>0</v>
      </c>
      <c r="Z4">
        <v>12.680292</v>
      </c>
      <c r="AA4">
        <v>41.269283999999999</v>
      </c>
      <c r="AB4">
        <v>38.222090000000001</v>
      </c>
      <c r="AC4">
        <v>28.115359999999999</v>
      </c>
      <c r="AD4">
        <v>35.398811000000002</v>
      </c>
      <c r="AE4">
        <v>47.824924000000003</v>
      </c>
      <c r="AF4">
        <v>17.169415000000001</v>
      </c>
      <c r="AG4">
        <v>37.504550000000002</v>
      </c>
      <c r="AH4">
        <v>147.95464000000001</v>
      </c>
      <c r="AI4">
        <v>14.778002000000001</v>
      </c>
      <c r="AJ4">
        <v>0</v>
      </c>
      <c r="AK4">
        <v>49.473512999999997</v>
      </c>
      <c r="AL4">
        <v>76.777314000000004</v>
      </c>
      <c r="AM4">
        <v>0</v>
      </c>
      <c r="AN4">
        <v>0.66622899999999996</v>
      </c>
      <c r="AO4">
        <v>21.188962</v>
      </c>
      <c r="AP4">
        <v>12.516318</v>
      </c>
      <c r="AQ4">
        <v>42.418554999999998</v>
      </c>
      <c r="AR4">
        <v>51.798465999999998</v>
      </c>
      <c r="AS4">
        <v>31.492584999999998</v>
      </c>
      <c r="AT4">
        <v>10.880928000000001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60.55</v>
      </c>
      <c r="BA4">
        <f t="shared" ref="BA4:BA67" si="1">SUM(B4:AZ4)</f>
        <v>2553.6891240000009</v>
      </c>
      <c r="BD4">
        <v>15.53</v>
      </c>
      <c r="BE4">
        <v>3.69</v>
      </c>
      <c r="BF4">
        <v>1.05</v>
      </c>
      <c r="BG4">
        <v>3.96</v>
      </c>
      <c r="BH4">
        <v>5.62</v>
      </c>
      <c r="BI4">
        <v>4.62</v>
      </c>
      <c r="BJ4">
        <v>3.01</v>
      </c>
      <c r="BK4">
        <v>3.28</v>
      </c>
      <c r="BL4">
        <v>2.13</v>
      </c>
      <c r="BM4">
        <v>1.54</v>
      </c>
      <c r="BN4">
        <v>0.51</v>
      </c>
      <c r="BO4">
        <v>8.83</v>
      </c>
      <c r="BP4">
        <v>0</v>
      </c>
      <c r="BQ4">
        <v>4.28</v>
      </c>
      <c r="BR4">
        <v>2.08</v>
      </c>
      <c r="BS4">
        <v>0.42</v>
      </c>
      <c r="BT4">
        <v>0</v>
      </c>
      <c r="BU4">
        <v>0</v>
      </c>
      <c r="BV4">
        <v>0</v>
      </c>
      <c r="BW4">
        <f t="shared" ref="BW4:BW67" si="2">SUM(BD4:BV4)</f>
        <v>60.55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208.507328</v>
      </c>
      <c r="L5">
        <v>420.47992599999998</v>
      </c>
      <c r="M5">
        <v>82.228999999999999</v>
      </c>
      <c r="N5">
        <v>114.274125</v>
      </c>
      <c r="O5">
        <v>119.63412599999999</v>
      </c>
      <c r="P5">
        <v>132.77565000000001</v>
      </c>
      <c r="Q5">
        <v>20.436904999999999</v>
      </c>
      <c r="R5">
        <v>41.003056000000001</v>
      </c>
      <c r="S5">
        <v>25.436429</v>
      </c>
      <c r="T5">
        <v>0</v>
      </c>
      <c r="U5">
        <v>405.11809799999997</v>
      </c>
      <c r="V5">
        <v>19.705938</v>
      </c>
      <c r="W5">
        <v>43.155616999999999</v>
      </c>
      <c r="X5">
        <v>141.492795</v>
      </c>
      <c r="Y5">
        <v>0</v>
      </c>
      <c r="Z5">
        <v>12.680292</v>
      </c>
      <c r="AA5">
        <v>41.269283999999999</v>
      </c>
      <c r="AB5">
        <v>38.222090000000001</v>
      </c>
      <c r="AC5">
        <v>28.115359999999999</v>
      </c>
      <c r="AD5">
        <v>35.398811000000002</v>
      </c>
      <c r="AE5">
        <v>47.824924000000003</v>
      </c>
      <c r="AF5">
        <v>17.169415000000001</v>
      </c>
      <c r="AG5">
        <v>37.504550000000002</v>
      </c>
      <c r="AH5">
        <v>147.95464000000001</v>
      </c>
      <c r="AI5">
        <v>14.778002000000001</v>
      </c>
      <c r="AJ5">
        <v>0</v>
      </c>
      <c r="AK5">
        <v>49.473512999999997</v>
      </c>
      <c r="AL5">
        <v>76.777314000000004</v>
      </c>
      <c r="AM5">
        <v>0</v>
      </c>
      <c r="AN5">
        <v>0.66622899999999996</v>
      </c>
      <c r="AO5">
        <v>21.188962</v>
      </c>
      <c r="AP5">
        <v>12.516318</v>
      </c>
      <c r="AQ5">
        <v>42.418554999999998</v>
      </c>
      <c r="AR5">
        <v>46.992421999999998</v>
      </c>
      <c r="AS5">
        <v>31.492584999999998</v>
      </c>
      <c r="AT5">
        <v>10.880928000000001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60.55</v>
      </c>
      <c r="BA5">
        <f t="shared" si="1"/>
        <v>2548.1231870000006</v>
      </c>
      <c r="BD5">
        <v>15.53</v>
      </c>
      <c r="BE5">
        <v>3.69</v>
      </c>
      <c r="BF5">
        <v>1.05</v>
      </c>
      <c r="BG5">
        <v>3.96</v>
      </c>
      <c r="BH5">
        <v>5.62</v>
      </c>
      <c r="BI5">
        <v>4.62</v>
      </c>
      <c r="BJ5">
        <v>3.01</v>
      </c>
      <c r="BK5">
        <v>3.28</v>
      </c>
      <c r="BL5">
        <v>2.13</v>
      </c>
      <c r="BM5">
        <v>1.54</v>
      </c>
      <c r="BN5">
        <v>0.51</v>
      </c>
      <c r="BO5">
        <v>8.83</v>
      </c>
      <c r="BP5">
        <v>0</v>
      </c>
      <c r="BQ5">
        <v>4.28</v>
      </c>
      <c r="BR5">
        <v>2.08</v>
      </c>
      <c r="BS5">
        <v>0.42</v>
      </c>
      <c r="BT5">
        <v>0</v>
      </c>
      <c r="BU5">
        <v>0</v>
      </c>
      <c r="BV5">
        <v>0</v>
      </c>
      <c r="BW5">
        <f t="shared" si="2"/>
        <v>60.55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208.507328</v>
      </c>
      <c r="L6">
        <v>420.47992599999998</v>
      </c>
      <c r="M6">
        <v>82.228999999999999</v>
      </c>
      <c r="N6">
        <v>114.274125</v>
      </c>
      <c r="O6">
        <v>119.63412599999999</v>
      </c>
      <c r="P6">
        <v>132.77565000000001</v>
      </c>
      <c r="Q6">
        <v>20.436904999999999</v>
      </c>
      <c r="R6">
        <v>41.003056000000001</v>
      </c>
      <c r="S6">
        <v>25.436429</v>
      </c>
      <c r="T6">
        <v>0</v>
      </c>
      <c r="U6">
        <v>405.11809799999997</v>
      </c>
      <c r="V6">
        <v>19.705938</v>
      </c>
      <c r="W6">
        <v>43.155616999999999</v>
      </c>
      <c r="X6">
        <v>141.492795</v>
      </c>
      <c r="Y6">
        <v>0</v>
      </c>
      <c r="Z6">
        <v>12.680292</v>
      </c>
      <c r="AA6">
        <v>41.269283999999999</v>
      </c>
      <c r="AB6">
        <v>38.222090000000001</v>
      </c>
      <c r="AC6">
        <v>28.115359999999999</v>
      </c>
      <c r="AD6">
        <v>35.398811000000002</v>
      </c>
      <c r="AE6">
        <v>47.824924000000003</v>
      </c>
      <c r="AF6">
        <v>17.169415000000001</v>
      </c>
      <c r="AG6">
        <v>37.504550000000002</v>
      </c>
      <c r="AH6">
        <v>147.95464000000001</v>
      </c>
      <c r="AI6">
        <v>14.778002000000001</v>
      </c>
      <c r="AJ6">
        <v>0</v>
      </c>
      <c r="AK6">
        <v>49.473512999999997</v>
      </c>
      <c r="AL6">
        <v>76.777314000000004</v>
      </c>
      <c r="AM6">
        <v>0</v>
      </c>
      <c r="AN6">
        <v>0.66622899999999996</v>
      </c>
      <c r="AO6">
        <v>21.188962</v>
      </c>
      <c r="AP6">
        <v>12.516318</v>
      </c>
      <c r="AQ6">
        <v>42.418554999999998</v>
      </c>
      <c r="AR6">
        <v>46.992421999999998</v>
      </c>
      <c r="AS6">
        <v>31.492584999999998</v>
      </c>
      <c r="AT6">
        <v>10.880928000000001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60.55</v>
      </c>
      <c r="BA6">
        <f t="shared" si="1"/>
        <v>2548.1231870000006</v>
      </c>
      <c r="BD6">
        <v>15.53</v>
      </c>
      <c r="BE6">
        <v>3.69</v>
      </c>
      <c r="BF6">
        <v>1.05</v>
      </c>
      <c r="BG6">
        <v>3.96</v>
      </c>
      <c r="BH6">
        <v>5.62</v>
      </c>
      <c r="BI6">
        <v>4.62</v>
      </c>
      <c r="BJ6">
        <v>3.01</v>
      </c>
      <c r="BK6">
        <v>3.28</v>
      </c>
      <c r="BL6">
        <v>2.13</v>
      </c>
      <c r="BM6">
        <v>1.54</v>
      </c>
      <c r="BN6">
        <v>0.51</v>
      </c>
      <c r="BO6">
        <v>8.83</v>
      </c>
      <c r="BP6">
        <v>0</v>
      </c>
      <c r="BQ6">
        <v>4.28</v>
      </c>
      <c r="BR6">
        <v>2.08</v>
      </c>
      <c r="BS6">
        <v>0.42</v>
      </c>
      <c r="BT6">
        <v>0</v>
      </c>
      <c r="BU6">
        <v>0</v>
      </c>
      <c r="BV6">
        <v>0</v>
      </c>
      <c r="BW6">
        <f t="shared" si="2"/>
        <v>60.55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208.50381899999999</v>
      </c>
      <c r="L7">
        <v>391.45792599999999</v>
      </c>
      <c r="M7">
        <v>82.228999999999999</v>
      </c>
      <c r="N7">
        <v>114.274125</v>
      </c>
      <c r="O7">
        <v>119.63412599999999</v>
      </c>
      <c r="P7">
        <v>132.77565000000001</v>
      </c>
      <c r="Q7">
        <v>20.436904999999999</v>
      </c>
      <c r="R7">
        <v>41.003056000000001</v>
      </c>
      <c r="S7">
        <v>25.436429</v>
      </c>
      <c r="T7">
        <v>0</v>
      </c>
      <c r="U7">
        <v>405.11809799999997</v>
      </c>
      <c r="V7">
        <v>19.705938</v>
      </c>
      <c r="W7">
        <v>43.155616999999999</v>
      </c>
      <c r="X7">
        <v>141.492795</v>
      </c>
      <c r="Y7">
        <v>0</v>
      </c>
      <c r="Z7">
        <v>12.680292</v>
      </c>
      <c r="AA7">
        <v>41.269283999999999</v>
      </c>
      <c r="AB7">
        <v>38.222090000000001</v>
      </c>
      <c r="AC7">
        <v>28.115359999999999</v>
      </c>
      <c r="AD7">
        <v>35.398811000000002</v>
      </c>
      <c r="AE7">
        <v>47.824924000000003</v>
      </c>
      <c r="AF7">
        <v>8.5847079999999991</v>
      </c>
      <c r="AG7">
        <v>37.504550000000002</v>
      </c>
      <c r="AH7">
        <v>147.95464000000001</v>
      </c>
      <c r="AI7">
        <v>14.778002000000001</v>
      </c>
      <c r="AJ7">
        <v>0</v>
      </c>
      <c r="AK7">
        <v>49.473512999999997</v>
      </c>
      <c r="AL7">
        <v>76.777314000000004</v>
      </c>
      <c r="AM7">
        <v>0</v>
      </c>
      <c r="AN7">
        <v>0.66622899999999996</v>
      </c>
      <c r="AO7">
        <v>21.188962</v>
      </c>
      <c r="AP7">
        <v>12.516318</v>
      </c>
      <c r="AQ7">
        <v>31.996755</v>
      </c>
      <c r="AR7">
        <v>46.992421999999998</v>
      </c>
      <c r="AS7">
        <v>31.492584999999998</v>
      </c>
      <c r="AT7">
        <v>10.880928000000001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60.55</v>
      </c>
      <c r="BA7">
        <f t="shared" si="1"/>
        <v>2500.0911710000005</v>
      </c>
      <c r="BD7">
        <v>15.53</v>
      </c>
      <c r="BE7">
        <v>3.69</v>
      </c>
      <c r="BF7">
        <v>1.05</v>
      </c>
      <c r="BG7">
        <v>3.96</v>
      </c>
      <c r="BH7">
        <v>5.62</v>
      </c>
      <c r="BI7">
        <v>4.62</v>
      </c>
      <c r="BJ7">
        <v>3.01</v>
      </c>
      <c r="BK7">
        <v>3.28</v>
      </c>
      <c r="BL7">
        <v>2.13</v>
      </c>
      <c r="BM7">
        <v>1.54</v>
      </c>
      <c r="BN7">
        <v>0.51</v>
      </c>
      <c r="BO7">
        <v>8.83</v>
      </c>
      <c r="BP7">
        <v>0</v>
      </c>
      <c r="BQ7">
        <v>4.28</v>
      </c>
      <c r="BR7">
        <v>2.08</v>
      </c>
      <c r="BS7">
        <v>0.42</v>
      </c>
      <c r="BT7">
        <v>0</v>
      </c>
      <c r="BU7">
        <v>0</v>
      </c>
      <c r="BV7">
        <v>0</v>
      </c>
      <c r="BW7">
        <f t="shared" si="2"/>
        <v>60.55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182.58533499999999</v>
      </c>
      <c r="L8">
        <v>323.73992600000003</v>
      </c>
      <c r="M8">
        <v>82.228999999999999</v>
      </c>
      <c r="N8">
        <v>114.274125</v>
      </c>
      <c r="O8">
        <v>119.63412599999999</v>
      </c>
      <c r="P8">
        <v>132.77565000000001</v>
      </c>
      <c r="Q8">
        <v>20.436904999999999</v>
      </c>
      <c r="R8">
        <v>41.003056000000001</v>
      </c>
      <c r="S8">
        <v>25.436429</v>
      </c>
      <c r="T8">
        <v>0</v>
      </c>
      <c r="U8">
        <v>405.11809799999997</v>
      </c>
      <c r="V8">
        <v>19.705938</v>
      </c>
      <c r="W8">
        <v>43.155616999999999</v>
      </c>
      <c r="X8">
        <v>141.492795</v>
      </c>
      <c r="Y8">
        <v>0</v>
      </c>
      <c r="Z8">
        <v>12.680292</v>
      </c>
      <c r="AA8">
        <v>41.269283999999999</v>
      </c>
      <c r="AB8">
        <v>38.222090000000001</v>
      </c>
      <c r="AC8">
        <v>28.115359999999999</v>
      </c>
      <c r="AD8">
        <v>35.398811000000002</v>
      </c>
      <c r="AE8">
        <v>47.824924000000003</v>
      </c>
      <c r="AF8">
        <v>8.5847079999999991</v>
      </c>
      <c r="AG8">
        <v>37.504550000000002</v>
      </c>
      <c r="AH8">
        <v>147.95464000000001</v>
      </c>
      <c r="AI8">
        <v>14.778002000000001</v>
      </c>
      <c r="AJ8">
        <v>0</v>
      </c>
      <c r="AK8">
        <v>49.473512999999997</v>
      </c>
      <c r="AL8">
        <v>76.777314000000004</v>
      </c>
      <c r="AM8">
        <v>0</v>
      </c>
      <c r="AN8">
        <v>0.66622899999999996</v>
      </c>
      <c r="AO8">
        <v>21.188962</v>
      </c>
      <c r="AP8">
        <v>12.516318</v>
      </c>
      <c r="AQ8">
        <v>31.996755</v>
      </c>
      <c r="AR8">
        <v>46.992421999999998</v>
      </c>
      <c r="AS8">
        <v>31.492584999999998</v>
      </c>
      <c r="AT8">
        <v>8.5141489999999997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60.55</v>
      </c>
      <c r="BA8">
        <f t="shared" si="1"/>
        <v>2404.0879080000004</v>
      </c>
      <c r="BD8">
        <v>15.53</v>
      </c>
      <c r="BE8">
        <v>3.69</v>
      </c>
      <c r="BF8">
        <v>1.05</v>
      </c>
      <c r="BG8">
        <v>3.96</v>
      </c>
      <c r="BH8">
        <v>5.62</v>
      </c>
      <c r="BI8">
        <v>4.62</v>
      </c>
      <c r="BJ8">
        <v>3.01</v>
      </c>
      <c r="BK8">
        <v>3.28</v>
      </c>
      <c r="BL8">
        <v>2.13</v>
      </c>
      <c r="BM8">
        <v>1.54</v>
      </c>
      <c r="BN8">
        <v>0.51</v>
      </c>
      <c r="BO8">
        <v>8.83</v>
      </c>
      <c r="BP8">
        <v>0</v>
      </c>
      <c r="BQ8">
        <v>4.28</v>
      </c>
      <c r="BR8">
        <v>2.08</v>
      </c>
      <c r="BS8">
        <v>0.42</v>
      </c>
      <c r="BT8">
        <v>0</v>
      </c>
      <c r="BU8">
        <v>0</v>
      </c>
      <c r="BV8">
        <v>0</v>
      </c>
      <c r="BW8">
        <f t="shared" si="2"/>
        <v>60.55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182.58533499999999</v>
      </c>
      <c r="L9">
        <v>323.73992600000003</v>
      </c>
      <c r="M9">
        <v>82.228999999999999</v>
      </c>
      <c r="N9">
        <v>114.274125</v>
      </c>
      <c r="O9">
        <v>119.63412599999999</v>
      </c>
      <c r="P9">
        <v>132.77565000000001</v>
      </c>
      <c r="Q9">
        <v>20.436904999999999</v>
      </c>
      <c r="R9">
        <v>41.003056000000001</v>
      </c>
      <c r="S9">
        <v>25.436429</v>
      </c>
      <c r="T9">
        <v>0</v>
      </c>
      <c r="U9">
        <v>405.11809799999997</v>
      </c>
      <c r="V9">
        <v>19.705938</v>
      </c>
      <c r="W9">
        <v>43.155616999999999</v>
      </c>
      <c r="X9">
        <v>141.492795</v>
      </c>
      <c r="Y9">
        <v>0</v>
      </c>
      <c r="Z9">
        <v>6.3401459999999998</v>
      </c>
      <c r="AA9">
        <v>41.269283999999999</v>
      </c>
      <c r="AB9">
        <v>38.222090000000001</v>
      </c>
      <c r="AC9">
        <v>28.115359999999999</v>
      </c>
      <c r="AD9">
        <v>35.398811000000002</v>
      </c>
      <c r="AE9">
        <v>47.824924000000003</v>
      </c>
      <c r="AF9">
        <v>8.5847079999999991</v>
      </c>
      <c r="AG9">
        <v>37.504550000000002</v>
      </c>
      <c r="AH9">
        <v>147.95464000000001</v>
      </c>
      <c r="AI9">
        <v>14.778002000000001</v>
      </c>
      <c r="AJ9">
        <v>0</v>
      </c>
      <c r="AK9">
        <v>49.473512999999997</v>
      </c>
      <c r="AL9">
        <v>76.777314000000004</v>
      </c>
      <c r="AM9">
        <v>0</v>
      </c>
      <c r="AN9">
        <v>0.66622899999999996</v>
      </c>
      <c r="AO9">
        <v>21.188962</v>
      </c>
      <c r="AP9">
        <v>12.516318</v>
      </c>
      <c r="AQ9">
        <v>31.996755</v>
      </c>
      <c r="AR9">
        <v>46.992421999999998</v>
      </c>
      <c r="AS9">
        <v>30.857527999999999</v>
      </c>
      <c r="AT9">
        <v>10.880928000000001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60.55</v>
      </c>
      <c r="BA9">
        <f t="shared" si="1"/>
        <v>2399.479484</v>
      </c>
      <c r="BD9">
        <v>15.53</v>
      </c>
      <c r="BE9">
        <v>3.69</v>
      </c>
      <c r="BF9">
        <v>1.05</v>
      </c>
      <c r="BG9">
        <v>3.96</v>
      </c>
      <c r="BH9">
        <v>5.62</v>
      </c>
      <c r="BI9">
        <v>4.62</v>
      </c>
      <c r="BJ9">
        <v>3.01</v>
      </c>
      <c r="BK9">
        <v>3.28</v>
      </c>
      <c r="BL9">
        <v>2.13</v>
      </c>
      <c r="BM9">
        <v>1.54</v>
      </c>
      <c r="BN9">
        <v>0.51</v>
      </c>
      <c r="BO9">
        <v>8.83</v>
      </c>
      <c r="BP9">
        <v>0</v>
      </c>
      <c r="BQ9">
        <v>4.28</v>
      </c>
      <c r="BR9">
        <v>2.08</v>
      </c>
      <c r="BS9">
        <v>0.42</v>
      </c>
      <c r="BT9">
        <v>0</v>
      </c>
      <c r="BU9">
        <v>0</v>
      </c>
      <c r="BV9">
        <v>0</v>
      </c>
      <c r="BW9">
        <f t="shared" si="2"/>
        <v>60.55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182.58533499999999</v>
      </c>
      <c r="L10">
        <v>264.72852599999999</v>
      </c>
      <c r="M10">
        <v>82.228999999999999</v>
      </c>
      <c r="N10">
        <v>114.274125</v>
      </c>
      <c r="O10">
        <v>119.63412599999999</v>
      </c>
      <c r="P10">
        <v>132.77565000000001</v>
      </c>
      <c r="Q10">
        <v>20.436904999999999</v>
      </c>
      <c r="R10">
        <v>41.003056000000001</v>
      </c>
      <c r="S10">
        <v>25.436429</v>
      </c>
      <c r="T10">
        <v>0</v>
      </c>
      <c r="U10">
        <v>405.11809799999997</v>
      </c>
      <c r="V10">
        <v>19.705938</v>
      </c>
      <c r="W10">
        <v>43.155616999999999</v>
      </c>
      <c r="X10">
        <v>141.492795</v>
      </c>
      <c r="Y10">
        <v>0</v>
      </c>
      <c r="Z10">
        <v>6.3401459999999998</v>
      </c>
      <c r="AA10">
        <v>41.269283999999999</v>
      </c>
      <c r="AB10">
        <v>38.222090000000001</v>
      </c>
      <c r="AC10">
        <v>28.115359999999999</v>
      </c>
      <c r="AD10">
        <v>35.398811000000002</v>
      </c>
      <c r="AE10">
        <v>47.824924000000003</v>
      </c>
      <c r="AF10">
        <v>8.5847079999999991</v>
      </c>
      <c r="AG10">
        <v>37.504550000000002</v>
      </c>
      <c r="AH10">
        <v>147.95464000000001</v>
      </c>
      <c r="AI10">
        <v>14.778002000000001</v>
      </c>
      <c r="AJ10">
        <v>0</v>
      </c>
      <c r="AK10">
        <v>49.473512999999997</v>
      </c>
      <c r="AL10">
        <v>76.777314000000004</v>
      </c>
      <c r="AM10">
        <v>0</v>
      </c>
      <c r="AN10">
        <v>0.66622899999999996</v>
      </c>
      <c r="AO10">
        <v>21.188962</v>
      </c>
      <c r="AP10">
        <v>12.516318</v>
      </c>
      <c r="AQ10">
        <v>31.996755</v>
      </c>
      <c r="AR10">
        <v>46.992421999999998</v>
      </c>
      <c r="AS10">
        <v>30.857527999999999</v>
      </c>
      <c r="AT10">
        <v>10.880928000000001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60.55</v>
      </c>
      <c r="BA10">
        <f t="shared" si="1"/>
        <v>2340.4680840000005</v>
      </c>
      <c r="BD10">
        <v>15.53</v>
      </c>
      <c r="BE10">
        <v>3.69</v>
      </c>
      <c r="BF10">
        <v>1.05</v>
      </c>
      <c r="BG10">
        <v>3.96</v>
      </c>
      <c r="BH10">
        <v>5.62</v>
      </c>
      <c r="BI10">
        <v>4.62</v>
      </c>
      <c r="BJ10">
        <v>3.01</v>
      </c>
      <c r="BK10">
        <v>3.28</v>
      </c>
      <c r="BL10">
        <v>2.13</v>
      </c>
      <c r="BM10">
        <v>1.54</v>
      </c>
      <c r="BN10">
        <v>0.51</v>
      </c>
      <c r="BO10">
        <v>8.83</v>
      </c>
      <c r="BP10">
        <v>0</v>
      </c>
      <c r="BQ10">
        <v>4.28</v>
      </c>
      <c r="BR10">
        <v>2.08</v>
      </c>
      <c r="BS10">
        <v>0.42</v>
      </c>
      <c r="BT10">
        <v>0</v>
      </c>
      <c r="BU10">
        <v>0</v>
      </c>
      <c r="BV10">
        <v>0</v>
      </c>
      <c r="BW10">
        <f t="shared" si="2"/>
        <v>60.55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182.58533499999999</v>
      </c>
      <c r="L11">
        <v>264.72852599999999</v>
      </c>
      <c r="M11">
        <v>82.228999999999999</v>
      </c>
      <c r="N11">
        <v>114.274125</v>
      </c>
      <c r="O11">
        <v>119.63412599999999</v>
      </c>
      <c r="P11">
        <v>132.77565000000001</v>
      </c>
      <c r="Q11">
        <v>20.436904999999999</v>
      </c>
      <c r="R11">
        <v>41.003056000000001</v>
      </c>
      <c r="S11">
        <v>25.436429</v>
      </c>
      <c r="T11">
        <v>0</v>
      </c>
      <c r="U11">
        <v>405.11809799999997</v>
      </c>
      <c r="V11">
        <v>19.705938</v>
      </c>
      <c r="W11">
        <v>43.155616999999999</v>
      </c>
      <c r="X11">
        <v>141.492795</v>
      </c>
      <c r="Y11">
        <v>0</v>
      </c>
      <c r="Z11">
        <v>6.3401459999999998</v>
      </c>
      <c r="AA11">
        <v>41.269283999999999</v>
      </c>
      <c r="AB11">
        <v>38.222090000000001</v>
      </c>
      <c r="AC11">
        <v>28.115359999999999</v>
      </c>
      <c r="AD11">
        <v>35.398811000000002</v>
      </c>
      <c r="AE11">
        <v>47.824924000000003</v>
      </c>
      <c r="AF11">
        <v>8.5847079999999991</v>
      </c>
      <c r="AG11">
        <v>37.504550000000002</v>
      </c>
      <c r="AH11">
        <v>147.95464000000001</v>
      </c>
      <c r="AI11">
        <v>14.778002000000001</v>
      </c>
      <c r="AJ11">
        <v>0</v>
      </c>
      <c r="AK11">
        <v>49.473512999999997</v>
      </c>
      <c r="AL11">
        <v>76.777314000000004</v>
      </c>
      <c r="AM11">
        <v>0</v>
      </c>
      <c r="AN11">
        <v>0.66622899999999996</v>
      </c>
      <c r="AO11">
        <v>21.188962</v>
      </c>
      <c r="AP11">
        <v>12.516318</v>
      </c>
      <c r="AQ11">
        <v>21.33117</v>
      </c>
      <c r="AR11">
        <v>46.992421999999998</v>
      </c>
      <c r="AS11">
        <v>30.857527999999999</v>
      </c>
      <c r="AT11">
        <v>10.880928000000001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60.79</v>
      </c>
      <c r="BA11">
        <f t="shared" si="1"/>
        <v>2330.0424990000001</v>
      </c>
      <c r="BD11">
        <v>16.399999999999999</v>
      </c>
      <c r="BE11">
        <v>3.6</v>
      </c>
      <c r="BF11">
        <v>1.1100000000000001</v>
      </c>
      <c r="BG11">
        <v>3.84</v>
      </c>
      <c r="BH11">
        <v>5.45</v>
      </c>
      <c r="BI11">
        <v>4.54</v>
      </c>
      <c r="BJ11">
        <v>3.11</v>
      </c>
      <c r="BK11">
        <v>3.28</v>
      </c>
      <c r="BL11">
        <v>2.04</v>
      </c>
      <c r="BM11">
        <v>1.54</v>
      </c>
      <c r="BN11">
        <v>0.49</v>
      </c>
      <c r="BO11">
        <v>8.6199999999999992</v>
      </c>
      <c r="BP11">
        <v>0</v>
      </c>
      <c r="BQ11">
        <v>4.1500000000000004</v>
      </c>
      <c r="BR11">
        <v>2.2000000000000002</v>
      </c>
      <c r="BS11">
        <v>0.42</v>
      </c>
      <c r="BT11">
        <v>0</v>
      </c>
      <c r="BU11">
        <v>0</v>
      </c>
      <c r="BV11">
        <v>0</v>
      </c>
      <c r="BW11">
        <f t="shared" si="2"/>
        <v>60.79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182.58533499999999</v>
      </c>
      <c r="L12">
        <v>264.72852599999999</v>
      </c>
      <c r="M12">
        <v>82.228999999999999</v>
      </c>
      <c r="N12">
        <v>114.274125</v>
      </c>
      <c r="O12">
        <v>119.63412599999999</v>
      </c>
      <c r="P12">
        <v>132.77565000000001</v>
      </c>
      <c r="Q12">
        <v>20.436904999999999</v>
      </c>
      <c r="R12">
        <v>41.003056000000001</v>
      </c>
      <c r="S12">
        <v>25.436429</v>
      </c>
      <c r="T12">
        <v>0</v>
      </c>
      <c r="U12">
        <v>405.11809799999997</v>
      </c>
      <c r="V12">
        <v>19.705938</v>
      </c>
      <c r="W12">
        <v>43.155616999999999</v>
      </c>
      <c r="X12">
        <v>141.492795</v>
      </c>
      <c r="Y12">
        <v>0</v>
      </c>
      <c r="Z12">
        <v>6.3401459999999998</v>
      </c>
      <c r="AA12">
        <v>41.269283999999999</v>
      </c>
      <c r="AB12">
        <v>38.222090000000001</v>
      </c>
      <c r="AC12">
        <v>28.115359999999999</v>
      </c>
      <c r="AD12">
        <v>35.398811000000002</v>
      </c>
      <c r="AE12">
        <v>47.824924000000003</v>
      </c>
      <c r="AF12">
        <v>8.5847079999999991</v>
      </c>
      <c r="AG12">
        <v>37.504550000000002</v>
      </c>
      <c r="AH12">
        <v>147.95464000000001</v>
      </c>
      <c r="AI12">
        <v>14.778002000000001</v>
      </c>
      <c r="AJ12">
        <v>0</v>
      </c>
      <c r="AK12">
        <v>49.473512999999997</v>
      </c>
      <c r="AL12">
        <v>76.777314000000004</v>
      </c>
      <c r="AM12">
        <v>0</v>
      </c>
      <c r="AN12">
        <v>0.66622899999999996</v>
      </c>
      <c r="AO12">
        <v>21.188962</v>
      </c>
      <c r="AP12">
        <v>12.516318</v>
      </c>
      <c r="AQ12">
        <v>21.33117</v>
      </c>
      <c r="AR12">
        <v>46.992421999999998</v>
      </c>
      <c r="AS12">
        <v>30.857527999999999</v>
      </c>
      <c r="AT12">
        <v>10.880928000000001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60.79</v>
      </c>
      <c r="BA12">
        <f t="shared" si="1"/>
        <v>2330.0424990000001</v>
      </c>
      <c r="BD12">
        <v>16.399999999999999</v>
      </c>
      <c r="BE12">
        <v>3.6</v>
      </c>
      <c r="BF12">
        <v>1.1100000000000001</v>
      </c>
      <c r="BG12">
        <v>3.84</v>
      </c>
      <c r="BH12">
        <v>5.45</v>
      </c>
      <c r="BI12">
        <v>4.54</v>
      </c>
      <c r="BJ12">
        <v>3.11</v>
      </c>
      <c r="BK12">
        <v>3.28</v>
      </c>
      <c r="BL12">
        <v>2.04</v>
      </c>
      <c r="BM12">
        <v>1.54</v>
      </c>
      <c r="BN12">
        <v>0.49</v>
      </c>
      <c r="BO12">
        <v>8.6199999999999992</v>
      </c>
      <c r="BP12">
        <v>0</v>
      </c>
      <c r="BQ12">
        <v>4.1500000000000004</v>
      </c>
      <c r="BR12">
        <v>2.2000000000000002</v>
      </c>
      <c r="BS12">
        <v>0.42</v>
      </c>
      <c r="BT12">
        <v>0</v>
      </c>
      <c r="BU12">
        <v>0</v>
      </c>
      <c r="BV12">
        <v>0</v>
      </c>
      <c r="BW12">
        <f t="shared" si="2"/>
        <v>60.79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112.17273900000001</v>
      </c>
      <c r="L13">
        <v>225.4042</v>
      </c>
      <c r="M13">
        <v>82.228999999999999</v>
      </c>
      <c r="N13">
        <v>114.274125</v>
      </c>
      <c r="O13">
        <v>119.63412599999999</v>
      </c>
      <c r="P13">
        <v>132.77565000000001</v>
      </c>
      <c r="Q13">
        <v>20.436904999999999</v>
      </c>
      <c r="R13">
        <v>41.003056000000001</v>
      </c>
      <c r="S13">
        <v>25.436429</v>
      </c>
      <c r="T13">
        <v>0</v>
      </c>
      <c r="U13">
        <v>405.11809799999997</v>
      </c>
      <c r="V13">
        <v>19.705938</v>
      </c>
      <c r="W13">
        <v>43.155616999999999</v>
      </c>
      <c r="X13">
        <v>141.492795</v>
      </c>
      <c r="Y13">
        <v>0</v>
      </c>
      <c r="Z13">
        <v>6.3401459999999998</v>
      </c>
      <c r="AA13">
        <v>41.269283999999999</v>
      </c>
      <c r="AB13">
        <v>38.222090000000001</v>
      </c>
      <c r="AC13">
        <v>28.115359999999999</v>
      </c>
      <c r="AD13">
        <v>35.398811000000002</v>
      </c>
      <c r="AE13">
        <v>47.824924000000003</v>
      </c>
      <c r="AF13">
        <v>8.5847079999999991</v>
      </c>
      <c r="AG13">
        <v>37.504550000000002</v>
      </c>
      <c r="AH13">
        <v>147.95464000000001</v>
      </c>
      <c r="AI13">
        <v>14.778002000000001</v>
      </c>
      <c r="AJ13">
        <v>0</v>
      </c>
      <c r="AK13">
        <v>49.473512999999997</v>
      </c>
      <c r="AL13">
        <v>76.777314000000004</v>
      </c>
      <c r="AM13">
        <v>0</v>
      </c>
      <c r="AN13">
        <v>0.66622899999999996</v>
      </c>
      <c r="AO13">
        <v>21.188962</v>
      </c>
      <c r="AP13">
        <v>12.516318</v>
      </c>
      <c r="AQ13">
        <v>10.665585</v>
      </c>
      <c r="AR13">
        <v>46.992421999999998</v>
      </c>
      <c r="AS13">
        <v>30.857527999999999</v>
      </c>
      <c r="AT13">
        <v>10.880928000000001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60.79</v>
      </c>
      <c r="BA13">
        <f t="shared" si="1"/>
        <v>2209.6399919999999</v>
      </c>
      <c r="BD13">
        <v>16.399999999999999</v>
      </c>
      <c r="BE13">
        <v>3.6</v>
      </c>
      <c r="BF13">
        <v>1.1100000000000001</v>
      </c>
      <c r="BG13">
        <v>3.84</v>
      </c>
      <c r="BH13">
        <v>5.45</v>
      </c>
      <c r="BI13">
        <v>4.54</v>
      </c>
      <c r="BJ13">
        <v>3.11</v>
      </c>
      <c r="BK13">
        <v>3.28</v>
      </c>
      <c r="BL13">
        <v>2.04</v>
      </c>
      <c r="BM13">
        <v>1.54</v>
      </c>
      <c r="BN13">
        <v>0.49</v>
      </c>
      <c r="BO13">
        <v>8.6199999999999992</v>
      </c>
      <c r="BP13">
        <v>0</v>
      </c>
      <c r="BQ13">
        <v>4.1500000000000004</v>
      </c>
      <c r="BR13">
        <v>2.2000000000000002</v>
      </c>
      <c r="BS13">
        <v>0.42</v>
      </c>
      <c r="BT13">
        <v>0</v>
      </c>
      <c r="BU13">
        <v>0</v>
      </c>
      <c r="BV13">
        <v>0</v>
      </c>
      <c r="BW13">
        <f t="shared" si="2"/>
        <v>60.79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112.17273900000001</v>
      </c>
      <c r="L14">
        <v>221.53460000000001</v>
      </c>
      <c r="M14">
        <v>82.228999999999999</v>
      </c>
      <c r="N14">
        <v>114.274125</v>
      </c>
      <c r="O14">
        <v>119.63412599999999</v>
      </c>
      <c r="P14">
        <v>132.77565000000001</v>
      </c>
      <c r="Q14">
        <v>20.436904999999999</v>
      </c>
      <c r="R14">
        <v>41.003056000000001</v>
      </c>
      <c r="S14">
        <v>25.436429</v>
      </c>
      <c r="T14">
        <v>0</v>
      </c>
      <c r="U14">
        <v>405.11809799999997</v>
      </c>
      <c r="V14">
        <v>19.705938</v>
      </c>
      <c r="W14">
        <v>43.155616999999999</v>
      </c>
      <c r="X14">
        <v>141.492795</v>
      </c>
      <c r="Y14">
        <v>0</v>
      </c>
      <c r="Z14">
        <v>6.3401459999999998</v>
      </c>
      <c r="AA14">
        <v>41.269283999999999</v>
      </c>
      <c r="AB14">
        <v>38.222090000000001</v>
      </c>
      <c r="AC14">
        <v>28.115359999999999</v>
      </c>
      <c r="AD14">
        <v>35.398811000000002</v>
      </c>
      <c r="AE14">
        <v>47.824924000000003</v>
      </c>
      <c r="AF14">
        <v>8.5847079999999991</v>
      </c>
      <c r="AG14">
        <v>37.504550000000002</v>
      </c>
      <c r="AH14">
        <v>147.95464000000001</v>
      </c>
      <c r="AI14">
        <v>14.778002000000001</v>
      </c>
      <c r="AJ14">
        <v>0</v>
      </c>
      <c r="AK14">
        <v>49.473512999999997</v>
      </c>
      <c r="AL14">
        <v>76.777314000000004</v>
      </c>
      <c r="AM14">
        <v>0</v>
      </c>
      <c r="AN14">
        <v>0.66622899999999996</v>
      </c>
      <c r="AO14">
        <v>21.188962</v>
      </c>
      <c r="AP14">
        <v>12.516318</v>
      </c>
      <c r="AQ14">
        <v>0</v>
      </c>
      <c r="AR14">
        <v>46.992421999999998</v>
      </c>
      <c r="AS14">
        <v>30.857527999999999</v>
      </c>
      <c r="AT14">
        <v>10.880928000000001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60.79</v>
      </c>
      <c r="BA14">
        <f t="shared" si="1"/>
        <v>2195.1048069999997</v>
      </c>
      <c r="BD14">
        <v>16.399999999999999</v>
      </c>
      <c r="BE14">
        <v>3.6</v>
      </c>
      <c r="BF14">
        <v>1.1100000000000001</v>
      </c>
      <c r="BG14">
        <v>3.84</v>
      </c>
      <c r="BH14">
        <v>5.45</v>
      </c>
      <c r="BI14">
        <v>4.54</v>
      </c>
      <c r="BJ14">
        <v>3.11</v>
      </c>
      <c r="BK14">
        <v>3.28</v>
      </c>
      <c r="BL14">
        <v>2.04</v>
      </c>
      <c r="BM14">
        <v>1.54</v>
      </c>
      <c r="BN14">
        <v>0.49</v>
      </c>
      <c r="BO14">
        <v>8.6199999999999992</v>
      </c>
      <c r="BP14">
        <v>0</v>
      </c>
      <c r="BQ14">
        <v>4.1500000000000004</v>
      </c>
      <c r="BR14">
        <v>2.2000000000000002</v>
      </c>
      <c r="BS14">
        <v>0.42</v>
      </c>
      <c r="BT14">
        <v>0</v>
      </c>
      <c r="BU14">
        <v>0</v>
      </c>
      <c r="BV14">
        <v>0</v>
      </c>
      <c r="BW14">
        <f t="shared" si="2"/>
        <v>60.79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182.58533499999999</v>
      </c>
      <c r="L15">
        <v>264.72852599999999</v>
      </c>
      <c r="M15">
        <v>82.228999999999999</v>
      </c>
      <c r="N15">
        <v>114.274125</v>
      </c>
      <c r="O15">
        <v>119.63412599999999</v>
      </c>
      <c r="P15">
        <v>132.77565000000001</v>
      </c>
      <c r="Q15">
        <v>17.010083999999999</v>
      </c>
      <c r="R15">
        <v>35.423963000000001</v>
      </c>
      <c r="S15">
        <v>21.854050000000001</v>
      </c>
      <c r="T15">
        <v>0</v>
      </c>
      <c r="U15">
        <v>405.11809799999997</v>
      </c>
      <c r="V15">
        <v>10.898148000000001</v>
      </c>
      <c r="W15">
        <v>24.201639</v>
      </c>
      <c r="X15">
        <v>78.814175000000006</v>
      </c>
      <c r="Y15">
        <v>0</v>
      </c>
      <c r="Z15">
        <v>6.3401459999999998</v>
      </c>
      <c r="AA15">
        <v>41.269283999999999</v>
      </c>
      <c r="AB15">
        <v>38.222090000000001</v>
      </c>
      <c r="AC15">
        <v>28.115359999999999</v>
      </c>
      <c r="AD15">
        <v>35.398811000000002</v>
      </c>
      <c r="AE15">
        <v>47.824924000000003</v>
      </c>
      <c r="AF15">
        <v>8.5847079999999991</v>
      </c>
      <c r="AG15">
        <v>37.504550000000002</v>
      </c>
      <c r="AH15">
        <v>147.95464000000001</v>
      </c>
      <c r="AI15">
        <v>14.778002000000001</v>
      </c>
      <c r="AJ15">
        <v>0</v>
      </c>
      <c r="AK15">
        <v>49.473512999999997</v>
      </c>
      <c r="AL15">
        <v>76.777314000000004</v>
      </c>
      <c r="AM15">
        <v>0</v>
      </c>
      <c r="AN15">
        <v>0.66622899999999996</v>
      </c>
      <c r="AO15">
        <v>21.188962</v>
      </c>
      <c r="AP15">
        <v>12.516318</v>
      </c>
      <c r="AQ15">
        <v>0</v>
      </c>
      <c r="AR15">
        <v>46.992421999999998</v>
      </c>
      <c r="AS15">
        <v>30.857527999999999</v>
      </c>
      <c r="AT15">
        <v>10.183363999999999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60.79</v>
      </c>
      <c r="BA15">
        <f t="shared" si="1"/>
        <v>2204.9850839999995</v>
      </c>
      <c r="BD15">
        <v>16.399999999999999</v>
      </c>
      <c r="BE15">
        <v>3.6</v>
      </c>
      <c r="BF15">
        <v>1.1100000000000001</v>
      </c>
      <c r="BG15">
        <v>3.84</v>
      </c>
      <c r="BH15">
        <v>5.45</v>
      </c>
      <c r="BI15">
        <v>4.54</v>
      </c>
      <c r="BJ15">
        <v>3.11</v>
      </c>
      <c r="BK15">
        <v>3.28</v>
      </c>
      <c r="BL15">
        <v>2.04</v>
      </c>
      <c r="BM15">
        <v>1.54</v>
      </c>
      <c r="BN15">
        <v>0.49</v>
      </c>
      <c r="BO15">
        <v>8.6199999999999992</v>
      </c>
      <c r="BP15">
        <v>0</v>
      </c>
      <c r="BQ15">
        <v>4.1500000000000004</v>
      </c>
      <c r="BR15">
        <v>2.2000000000000002</v>
      </c>
      <c r="BS15">
        <v>0.42</v>
      </c>
      <c r="BT15">
        <v>0</v>
      </c>
      <c r="BU15">
        <v>0</v>
      </c>
      <c r="BV15">
        <v>0</v>
      </c>
      <c r="BW15">
        <f t="shared" si="2"/>
        <v>60.79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182.58533499999999</v>
      </c>
      <c r="L16">
        <v>264.72852599999999</v>
      </c>
      <c r="M16">
        <v>82.228999999999999</v>
      </c>
      <c r="N16">
        <v>114.274125</v>
      </c>
      <c r="O16">
        <v>119.63412599999999</v>
      </c>
      <c r="P16">
        <v>132.77565000000001</v>
      </c>
      <c r="Q16">
        <v>17.010083999999999</v>
      </c>
      <c r="R16">
        <v>35.423963000000001</v>
      </c>
      <c r="S16">
        <v>21.854050000000001</v>
      </c>
      <c r="T16">
        <v>0</v>
      </c>
      <c r="U16">
        <v>405.11809799999997</v>
      </c>
      <c r="V16">
        <v>10.898148000000001</v>
      </c>
      <c r="W16">
        <v>24.201639</v>
      </c>
      <c r="X16">
        <v>78.814175000000006</v>
      </c>
      <c r="Y16">
        <v>0</v>
      </c>
      <c r="Z16">
        <v>6.3401459999999998</v>
      </c>
      <c r="AA16">
        <v>41.269283999999999</v>
      </c>
      <c r="AB16">
        <v>38.222090000000001</v>
      </c>
      <c r="AC16">
        <v>28.115359999999999</v>
      </c>
      <c r="AD16">
        <v>35.398811000000002</v>
      </c>
      <c r="AE16">
        <v>47.824924000000003</v>
      </c>
      <c r="AF16">
        <v>8.5847079999999991</v>
      </c>
      <c r="AG16">
        <v>37.504550000000002</v>
      </c>
      <c r="AH16">
        <v>147.95464000000001</v>
      </c>
      <c r="AI16">
        <v>14.778002000000001</v>
      </c>
      <c r="AJ16">
        <v>0</v>
      </c>
      <c r="AK16">
        <v>49.473512999999997</v>
      </c>
      <c r="AL16">
        <v>76.777314000000004</v>
      </c>
      <c r="AM16">
        <v>0</v>
      </c>
      <c r="AN16">
        <v>0.66622899999999996</v>
      </c>
      <c r="AO16">
        <v>21.188962</v>
      </c>
      <c r="AP16">
        <v>11.153155</v>
      </c>
      <c r="AQ16">
        <v>0</v>
      </c>
      <c r="AR16">
        <v>51.798465999999998</v>
      </c>
      <c r="AS16">
        <v>30.857527999999999</v>
      </c>
      <c r="AT16">
        <v>10.880928000000001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60.79</v>
      </c>
      <c r="BA16">
        <f t="shared" si="1"/>
        <v>2209.1255289999999</v>
      </c>
      <c r="BD16">
        <v>16.399999999999999</v>
      </c>
      <c r="BE16">
        <v>3.6</v>
      </c>
      <c r="BF16">
        <v>1.1100000000000001</v>
      </c>
      <c r="BG16">
        <v>3.84</v>
      </c>
      <c r="BH16">
        <v>5.45</v>
      </c>
      <c r="BI16">
        <v>4.54</v>
      </c>
      <c r="BJ16">
        <v>3.11</v>
      </c>
      <c r="BK16">
        <v>3.28</v>
      </c>
      <c r="BL16">
        <v>2.04</v>
      </c>
      <c r="BM16">
        <v>1.54</v>
      </c>
      <c r="BN16">
        <v>0.49</v>
      </c>
      <c r="BO16">
        <v>8.6199999999999992</v>
      </c>
      <c r="BP16">
        <v>0</v>
      </c>
      <c r="BQ16">
        <v>4.1500000000000004</v>
      </c>
      <c r="BR16">
        <v>2.2000000000000002</v>
      </c>
      <c r="BS16">
        <v>0.42</v>
      </c>
      <c r="BT16">
        <v>0</v>
      </c>
      <c r="BU16">
        <v>0</v>
      </c>
      <c r="BV16">
        <v>0</v>
      </c>
      <c r="BW16">
        <f t="shared" si="2"/>
        <v>60.79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177.748335</v>
      </c>
      <c r="L17">
        <v>264.72852599999999</v>
      </c>
      <c r="M17">
        <v>82.228999999999999</v>
      </c>
      <c r="N17">
        <v>114.274125</v>
      </c>
      <c r="O17">
        <v>119.63412599999999</v>
      </c>
      <c r="P17">
        <v>132.77565000000001</v>
      </c>
      <c r="Q17">
        <v>17.010083999999999</v>
      </c>
      <c r="R17">
        <v>35.423963000000001</v>
      </c>
      <c r="S17">
        <v>21.854050000000001</v>
      </c>
      <c r="T17">
        <v>0</v>
      </c>
      <c r="U17">
        <v>405.11809799999997</v>
      </c>
      <c r="V17">
        <v>5.8044000000000002</v>
      </c>
      <c r="W17">
        <v>18.077127000000001</v>
      </c>
      <c r="X17">
        <v>57.076599999999999</v>
      </c>
      <c r="Y17">
        <v>0</v>
      </c>
      <c r="Z17">
        <v>6.3401459999999998</v>
      </c>
      <c r="AA17">
        <v>41.269283999999999</v>
      </c>
      <c r="AB17">
        <v>38.222090000000001</v>
      </c>
      <c r="AC17">
        <v>28.115359999999999</v>
      </c>
      <c r="AD17">
        <v>35.398811000000002</v>
      </c>
      <c r="AE17">
        <v>47.824924000000003</v>
      </c>
      <c r="AF17">
        <v>8.5847079999999991</v>
      </c>
      <c r="AG17">
        <v>37.504550000000002</v>
      </c>
      <c r="AH17">
        <v>147.95464000000001</v>
      </c>
      <c r="AI17">
        <v>18.472503</v>
      </c>
      <c r="AJ17">
        <v>0</v>
      </c>
      <c r="AK17">
        <v>49.473512999999997</v>
      </c>
      <c r="AL17">
        <v>76.777314000000004</v>
      </c>
      <c r="AM17">
        <v>0</v>
      </c>
      <c r="AN17">
        <v>0.66622899999999996</v>
      </c>
      <c r="AO17">
        <v>21.188962</v>
      </c>
      <c r="AP17">
        <v>11.153155</v>
      </c>
      <c r="AQ17">
        <v>0</v>
      </c>
      <c r="AR17">
        <v>51.798465999999998</v>
      </c>
      <c r="AS17">
        <v>30.857527999999999</v>
      </c>
      <c r="AT17">
        <v>10.880928000000001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60.79</v>
      </c>
      <c r="BA17">
        <f t="shared" si="1"/>
        <v>2175.0271950000001</v>
      </c>
      <c r="BD17">
        <v>16.399999999999999</v>
      </c>
      <c r="BE17">
        <v>3.6</v>
      </c>
      <c r="BF17">
        <v>1.1100000000000001</v>
      </c>
      <c r="BG17">
        <v>3.84</v>
      </c>
      <c r="BH17">
        <v>5.45</v>
      </c>
      <c r="BI17">
        <v>4.54</v>
      </c>
      <c r="BJ17">
        <v>3.11</v>
      </c>
      <c r="BK17">
        <v>3.28</v>
      </c>
      <c r="BL17">
        <v>2.04</v>
      </c>
      <c r="BM17">
        <v>1.54</v>
      </c>
      <c r="BN17">
        <v>0.49</v>
      </c>
      <c r="BO17">
        <v>8.6199999999999992</v>
      </c>
      <c r="BP17">
        <v>0</v>
      </c>
      <c r="BQ17">
        <v>4.1500000000000004</v>
      </c>
      <c r="BR17">
        <v>2.2000000000000002</v>
      </c>
      <c r="BS17">
        <v>0.42</v>
      </c>
      <c r="BT17">
        <v>0</v>
      </c>
      <c r="BU17">
        <v>0</v>
      </c>
      <c r="BV17">
        <v>0</v>
      </c>
      <c r="BW17">
        <f t="shared" si="2"/>
        <v>60.79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177.748335</v>
      </c>
      <c r="L18">
        <v>264.72852599999999</v>
      </c>
      <c r="M18">
        <v>82.228999999999999</v>
      </c>
      <c r="N18">
        <v>114.274125</v>
      </c>
      <c r="O18">
        <v>119.63412599999999</v>
      </c>
      <c r="P18">
        <v>132.77565000000001</v>
      </c>
      <c r="Q18">
        <v>17.010083999999999</v>
      </c>
      <c r="R18">
        <v>35.423963000000001</v>
      </c>
      <c r="S18">
        <v>21.854050000000001</v>
      </c>
      <c r="T18">
        <v>0</v>
      </c>
      <c r="U18">
        <v>405.11809799999997</v>
      </c>
      <c r="V18">
        <v>5.8044000000000002</v>
      </c>
      <c r="W18">
        <v>18.077127000000001</v>
      </c>
      <c r="X18">
        <v>57.076599999999999</v>
      </c>
      <c r="Y18">
        <v>0</v>
      </c>
      <c r="Z18">
        <v>6.3401459999999998</v>
      </c>
      <c r="AA18">
        <v>41.269283999999999</v>
      </c>
      <c r="AB18">
        <v>38.222090000000001</v>
      </c>
      <c r="AC18">
        <v>28.115359999999999</v>
      </c>
      <c r="AD18">
        <v>35.398811000000002</v>
      </c>
      <c r="AE18">
        <v>47.824924000000003</v>
      </c>
      <c r="AF18">
        <v>8.5847079999999991</v>
      </c>
      <c r="AG18">
        <v>37.504550000000002</v>
      </c>
      <c r="AH18">
        <v>147.95464000000001</v>
      </c>
      <c r="AI18">
        <v>18.472503</v>
      </c>
      <c r="AJ18">
        <v>0</v>
      </c>
      <c r="AK18">
        <v>49.473512999999997</v>
      </c>
      <c r="AL18">
        <v>76.777314000000004</v>
      </c>
      <c r="AM18">
        <v>0</v>
      </c>
      <c r="AN18">
        <v>0.66622899999999996</v>
      </c>
      <c r="AO18">
        <v>21.188962</v>
      </c>
      <c r="AP18">
        <v>11.153155</v>
      </c>
      <c r="AQ18">
        <v>0</v>
      </c>
      <c r="AR18">
        <v>51.798465999999998</v>
      </c>
      <c r="AS18">
        <v>30.857527999999999</v>
      </c>
      <c r="AT18">
        <v>10.880928000000001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60.79</v>
      </c>
      <c r="BA18">
        <f t="shared" si="1"/>
        <v>2175.0271950000001</v>
      </c>
      <c r="BD18">
        <v>16.399999999999999</v>
      </c>
      <c r="BE18">
        <v>3.6</v>
      </c>
      <c r="BF18">
        <v>1.1100000000000001</v>
      </c>
      <c r="BG18">
        <v>3.84</v>
      </c>
      <c r="BH18">
        <v>5.45</v>
      </c>
      <c r="BI18">
        <v>4.54</v>
      </c>
      <c r="BJ18">
        <v>3.11</v>
      </c>
      <c r="BK18">
        <v>3.28</v>
      </c>
      <c r="BL18">
        <v>2.04</v>
      </c>
      <c r="BM18">
        <v>1.54</v>
      </c>
      <c r="BN18">
        <v>0.49</v>
      </c>
      <c r="BO18">
        <v>8.6199999999999992</v>
      </c>
      <c r="BP18">
        <v>0</v>
      </c>
      <c r="BQ18">
        <v>4.1500000000000004</v>
      </c>
      <c r="BR18">
        <v>2.2000000000000002</v>
      </c>
      <c r="BS18">
        <v>0.42</v>
      </c>
      <c r="BT18">
        <v>0</v>
      </c>
      <c r="BU18">
        <v>0</v>
      </c>
      <c r="BV18">
        <v>0</v>
      </c>
      <c r="BW18">
        <f t="shared" si="2"/>
        <v>60.79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178.05790300000001</v>
      </c>
      <c r="L19">
        <v>264.72852599999999</v>
      </c>
      <c r="M19">
        <v>82.228999999999999</v>
      </c>
      <c r="N19">
        <v>114.274125</v>
      </c>
      <c r="O19">
        <v>119.63412599999999</v>
      </c>
      <c r="P19">
        <v>132.77565000000001</v>
      </c>
      <c r="Q19">
        <v>20.436904999999999</v>
      </c>
      <c r="R19">
        <v>41.003056000000001</v>
      </c>
      <c r="S19">
        <v>25.436429</v>
      </c>
      <c r="T19">
        <v>0</v>
      </c>
      <c r="U19">
        <v>405.11809799999997</v>
      </c>
      <c r="V19">
        <v>19.705938</v>
      </c>
      <c r="W19">
        <v>43.155616999999999</v>
      </c>
      <c r="X19">
        <v>141.492795</v>
      </c>
      <c r="Y19">
        <v>0</v>
      </c>
      <c r="Z19">
        <v>6.3401459999999998</v>
      </c>
      <c r="AA19">
        <v>41.269283999999999</v>
      </c>
      <c r="AB19">
        <v>38.222090000000001</v>
      </c>
      <c r="AC19">
        <v>28.115359999999999</v>
      </c>
      <c r="AD19">
        <v>35.398811000000002</v>
      </c>
      <c r="AE19">
        <v>47.824924000000003</v>
      </c>
      <c r="AF19">
        <v>8.5847079999999991</v>
      </c>
      <c r="AG19">
        <v>37.504550000000002</v>
      </c>
      <c r="AH19">
        <v>147.95464000000001</v>
      </c>
      <c r="AI19">
        <v>18.472503</v>
      </c>
      <c r="AJ19">
        <v>0</v>
      </c>
      <c r="AK19">
        <v>49.473512999999997</v>
      </c>
      <c r="AL19">
        <v>76.777314000000004</v>
      </c>
      <c r="AM19">
        <v>0</v>
      </c>
      <c r="AN19">
        <v>0.66622899999999996</v>
      </c>
      <c r="AO19">
        <v>21.188962</v>
      </c>
      <c r="AP19">
        <v>11.153155</v>
      </c>
      <c r="AQ19">
        <v>0</v>
      </c>
      <c r="AR19">
        <v>51.798465999999998</v>
      </c>
      <c r="AS19">
        <v>30.857527999999999</v>
      </c>
      <c r="AT19">
        <v>10.880928000000001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60.79</v>
      </c>
      <c r="BA19">
        <f t="shared" si="1"/>
        <v>2311.3212790000007</v>
      </c>
      <c r="BD19">
        <v>16.399999999999999</v>
      </c>
      <c r="BE19">
        <v>3.6</v>
      </c>
      <c r="BF19">
        <v>1.1100000000000001</v>
      </c>
      <c r="BG19">
        <v>3.84</v>
      </c>
      <c r="BH19">
        <v>5.45</v>
      </c>
      <c r="BI19">
        <v>4.54</v>
      </c>
      <c r="BJ19">
        <v>3.11</v>
      </c>
      <c r="BK19">
        <v>3.28</v>
      </c>
      <c r="BL19">
        <v>2.04</v>
      </c>
      <c r="BM19">
        <v>1.54</v>
      </c>
      <c r="BN19">
        <v>0.49</v>
      </c>
      <c r="BO19">
        <v>8.6199999999999992</v>
      </c>
      <c r="BP19">
        <v>0</v>
      </c>
      <c r="BQ19">
        <v>4.1500000000000004</v>
      </c>
      <c r="BR19">
        <v>2.2000000000000002</v>
      </c>
      <c r="BS19">
        <v>0.42</v>
      </c>
      <c r="BT19">
        <v>0</v>
      </c>
      <c r="BU19">
        <v>0</v>
      </c>
      <c r="BV19">
        <v>0</v>
      </c>
      <c r="BW19">
        <f t="shared" si="2"/>
        <v>60.79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178.05790300000001</v>
      </c>
      <c r="L20">
        <v>264.72852599999999</v>
      </c>
      <c r="M20">
        <v>82.228999999999999</v>
      </c>
      <c r="N20">
        <v>114.274125</v>
      </c>
      <c r="O20">
        <v>119.63412599999999</v>
      </c>
      <c r="P20">
        <v>132.77565000000001</v>
      </c>
      <c r="Q20">
        <v>20.436904999999999</v>
      </c>
      <c r="R20">
        <v>41.003056000000001</v>
      </c>
      <c r="S20">
        <v>25.436429</v>
      </c>
      <c r="T20">
        <v>0</v>
      </c>
      <c r="U20">
        <v>405.11809799999997</v>
      </c>
      <c r="V20">
        <v>19.705938</v>
      </c>
      <c r="W20">
        <v>43.155616999999999</v>
      </c>
      <c r="X20">
        <v>141.492795</v>
      </c>
      <c r="Y20">
        <v>0</v>
      </c>
      <c r="Z20">
        <v>6.3401459999999998</v>
      </c>
      <c r="AA20">
        <v>41.269283999999999</v>
      </c>
      <c r="AB20">
        <v>38.222090000000001</v>
      </c>
      <c r="AC20">
        <v>28.115359999999999</v>
      </c>
      <c r="AD20">
        <v>35.398811000000002</v>
      </c>
      <c r="AE20">
        <v>47.824924000000003</v>
      </c>
      <c r="AF20">
        <v>8.5847079999999991</v>
      </c>
      <c r="AG20">
        <v>37.504550000000002</v>
      </c>
      <c r="AH20">
        <v>147.95464000000001</v>
      </c>
      <c r="AI20">
        <v>18.472503</v>
      </c>
      <c r="AJ20">
        <v>0</v>
      </c>
      <c r="AK20">
        <v>49.473512999999997</v>
      </c>
      <c r="AL20">
        <v>76.777314000000004</v>
      </c>
      <c r="AM20">
        <v>0</v>
      </c>
      <c r="AN20">
        <v>0.66622899999999996</v>
      </c>
      <c r="AO20">
        <v>21.188962</v>
      </c>
      <c r="AP20">
        <v>11.153155</v>
      </c>
      <c r="AQ20">
        <v>6.0946199999999999</v>
      </c>
      <c r="AR20">
        <v>46.992421999999998</v>
      </c>
      <c r="AS20">
        <v>30.857527999999999</v>
      </c>
      <c r="AT20">
        <v>10.880928000000001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60.79</v>
      </c>
      <c r="BA20">
        <f t="shared" si="1"/>
        <v>2312.6098550000002</v>
      </c>
      <c r="BD20">
        <v>16.399999999999999</v>
      </c>
      <c r="BE20">
        <v>3.6</v>
      </c>
      <c r="BF20">
        <v>1.1100000000000001</v>
      </c>
      <c r="BG20">
        <v>3.84</v>
      </c>
      <c r="BH20">
        <v>5.45</v>
      </c>
      <c r="BI20">
        <v>4.54</v>
      </c>
      <c r="BJ20">
        <v>3.11</v>
      </c>
      <c r="BK20">
        <v>3.28</v>
      </c>
      <c r="BL20">
        <v>2.04</v>
      </c>
      <c r="BM20">
        <v>1.54</v>
      </c>
      <c r="BN20">
        <v>0.49</v>
      </c>
      <c r="BO20">
        <v>8.6199999999999992</v>
      </c>
      <c r="BP20">
        <v>0</v>
      </c>
      <c r="BQ20">
        <v>4.1500000000000004</v>
      </c>
      <c r="BR20">
        <v>2.2000000000000002</v>
      </c>
      <c r="BS20">
        <v>0.42</v>
      </c>
      <c r="BT20">
        <v>0</v>
      </c>
      <c r="BU20">
        <v>0</v>
      </c>
      <c r="BV20">
        <v>0</v>
      </c>
      <c r="BW20">
        <f t="shared" si="2"/>
        <v>60.79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175.20136400000001</v>
      </c>
      <c r="L21">
        <v>264.72852599999999</v>
      </c>
      <c r="M21">
        <v>82.228999999999999</v>
      </c>
      <c r="N21">
        <v>114.274125</v>
      </c>
      <c r="O21">
        <v>119.63412599999999</v>
      </c>
      <c r="P21">
        <v>132.77565000000001</v>
      </c>
      <c r="Q21">
        <v>14.632505</v>
      </c>
      <c r="R21">
        <v>28.426856000000001</v>
      </c>
      <c r="S21">
        <v>17.697229</v>
      </c>
      <c r="T21">
        <v>0</v>
      </c>
      <c r="U21">
        <v>405.11809799999997</v>
      </c>
      <c r="V21">
        <v>19.705938</v>
      </c>
      <c r="W21">
        <v>43.155616999999999</v>
      </c>
      <c r="X21">
        <v>142.706616</v>
      </c>
      <c r="Y21">
        <v>0</v>
      </c>
      <c r="Z21">
        <v>6.3401459999999998</v>
      </c>
      <c r="AA21">
        <v>41.269283999999999</v>
      </c>
      <c r="AB21">
        <v>38.222090000000001</v>
      </c>
      <c r="AC21">
        <v>28.115359999999999</v>
      </c>
      <c r="AD21">
        <v>35.398811000000002</v>
      </c>
      <c r="AE21">
        <v>47.824924000000003</v>
      </c>
      <c r="AF21">
        <v>8.5847079999999991</v>
      </c>
      <c r="AG21">
        <v>37.504550000000002</v>
      </c>
      <c r="AH21">
        <v>147.95464000000001</v>
      </c>
      <c r="AI21">
        <v>18.472503</v>
      </c>
      <c r="AJ21">
        <v>0</v>
      </c>
      <c r="AK21">
        <v>49.473512999999997</v>
      </c>
      <c r="AL21">
        <v>76.777314000000004</v>
      </c>
      <c r="AM21">
        <v>0</v>
      </c>
      <c r="AN21">
        <v>0.66622899999999996</v>
      </c>
      <c r="AO21">
        <v>21.188962</v>
      </c>
      <c r="AP21">
        <v>11.153155</v>
      </c>
      <c r="AQ21">
        <v>10.970316</v>
      </c>
      <c r="AR21">
        <v>46.992421999999998</v>
      </c>
      <c r="AS21">
        <v>30.857527999999999</v>
      </c>
      <c r="AT21">
        <v>10.880928000000001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60.809999999999995</v>
      </c>
      <c r="BA21">
        <f t="shared" si="1"/>
        <v>2289.7430329999997</v>
      </c>
      <c r="BD21">
        <v>16.399999999999999</v>
      </c>
      <c r="BE21">
        <v>3.6</v>
      </c>
      <c r="BF21">
        <v>1.1100000000000001</v>
      </c>
      <c r="BG21">
        <v>3.84</v>
      </c>
      <c r="BH21">
        <v>5.45</v>
      </c>
      <c r="BI21">
        <v>4.54</v>
      </c>
      <c r="BJ21">
        <v>3.11</v>
      </c>
      <c r="BK21">
        <v>3.28</v>
      </c>
      <c r="BL21">
        <v>2.04</v>
      </c>
      <c r="BM21">
        <v>1.54</v>
      </c>
      <c r="BN21">
        <v>0.49</v>
      </c>
      <c r="BO21">
        <v>8.6199999999999992</v>
      </c>
      <c r="BP21">
        <v>0</v>
      </c>
      <c r="BQ21">
        <v>4.1500000000000004</v>
      </c>
      <c r="BR21">
        <v>2.2000000000000002</v>
      </c>
      <c r="BS21">
        <v>0.44</v>
      </c>
      <c r="BT21">
        <v>0</v>
      </c>
      <c r="BU21">
        <v>0</v>
      </c>
      <c r="BV21">
        <v>0</v>
      </c>
      <c r="BW21">
        <f t="shared" si="2"/>
        <v>60.809999999999995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175.20136400000001</v>
      </c>
      <c r="L22">
        <v>264.72852599999999</v>
      </c>
      <c r="M22">
        <v>82.228999999999999</v>
      </c>
      <c r="N22">
        <v>114.274125</v>
      </c>
      <c r="O22">
        <v>119.63412599999999</v>
      </c>
      <c r="P22">
        <v>132.77565000000001</v>
      </c>
      <c r="Q22">
        <v>11.29275</v>
      </c>
      <c r="R22">
        <v>23.070264999999999</v>
      </c>
      <c r="S22">
        <v>14.250285999999999</v>
      </c>
      <c r="T22">
        <v>0</v>
      </c>
      <c r="U22">
        <v>405.11809799999997</v>
      </c>
      <c r="V22">
        <v>19.705938</v>
      </c>
      <c r="W22">
        <v>43.155616999999999</v>
      </c>
      <c r="X22">
        <v>142.706616</v>
      </c>
      <c r="Y22">
        <v>0</v>
      </c>
      <c r="Z22">
        <v>6.3401459999999998</v>
      </c>
      <c r="AA22">
        <v>41.269283999999999</v>
      </c>
      <c r="AB22">
        <v>38.222090000000001</v>
      </c>
      <c r="AC22">
        <v>28.115359999999999</v>
      </c>
      <c r="AD22">
        <v>35.398811000000002</v>
      </c>
      <c r="AE22">
        <v>47.824924000000003</v>
      </c>
      <c r="AF22">
        <v>8.5847079999999991</v>
      </c>
      <c r="AG22">
        <v>37.504550000000002</v>
      </c>
      <c r="AH22">
        <v>147.95464000000001</v>
      </c>
      <c r="AI22">
        <v>18.472503</v>
      </c>
      <c r="AJ22">
        <v>0</v>
      </c>
      <c r="AK22">
        <v>49.473512999999997</v>
      </c>
      <c r="AL22">
        <v>76.777314000000004</v>
      </c>
      <c r="AM22">
        <v>0</v>
      </c>
      <c r="AN22">
        <v>0.66622899999999996</v>
      </c>
      <c r="AO22">
        <v>21.188962</v>
      </c>
      <c r="AP22">
        <v>11.153155</v>
      </c>
      <c r="AQ22">
        <v>18.283860000000001</v>
      </c>
      <c r="AR22">
        <v>46.992421999999998</v>
      </c>
      <c r="AS22">
        <v>30.857527999999999</v>
      </c>
      <c r="AT22">
        <v>10.880928000000001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60.809999999999995</v>
      </c>
      <c r="BA22">
        <f t="shared" si="1"/>
        <v>2284.9132879999997</v>
      </c>
      <c r="BD22">
        <v>16.399999999999999</v>
      </c>
      <c r="BE22">
        <v>3.6</v>
      </c>
      <c r="BF22">
        <v>1.1100000000000001</v>
      </c>
      <c r="BG22">
        <v>3.84</v>
      </c>
      <c r="BH22">
        <v>5.45</v>
      </c>
      <c r="BI22">
        <v>4.54</v>
      </c>
      <c r="BJ22">
        <v>3.11</v>
      </c>
      <c r="BK22">
        <v>3.28</v>
      </c>
      <c r="BL22">
        <v>2.04</v>
      </c>
      <c r="BM22">
        <v>1.54</v>
      </c>
      <c r="BN22">
        <v>0.49</v>
      </c>
      <c r="BO22">
        <v>8.6199999999999992</v>
      </c>
      <c r="BP22">
        <v>0</v>
      </c>
      <c r="BQ22">
        <v>4.1500000000000004</v>
      </c>
      <c r="BR22">
        <v>2.2000000000000002</v>
      </c>
      <c r="BS22">
        <v>0.44</v>
      </c>
      <c r="BT22">
        <v>0</v>
      </c>
      <c r="BU22">
        <v>0</v>
      </c>
      <c r="BV22">
        <v>0</v>
      </c>
      <c r="BW22">
        <f t="shared" si="2"/>
        <v>60.809999999999995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175.20136400000001</v>
      </c>
      <c r="L23">
        <v>264.72852599999999</v>
      </c>
      <c r="M23">
        <v>82.228999999999999</v>
      </c>
      <c r="N23">
        <v>114.274125</v>
      </c>
      <c r="O23">
        <v>119.63412599999999</v>
      </c>
      <c r="P23">
        <v>132.77565000000001</v>
      </c>
      <c r="Q23">
        <v>20.436904999999999</v>
      </c>
      <c r="R23">
        <v>41.003056000000001</v>
      </c>
      <c r="S23">
        <v>25.436429</v>
      </c>
      <c r="T23">
        <v>0</v>
      </c>
      <c r="U23">
        <v>405.11809799999997</v>
      </c>
      <c r="V23">
        <v>19.705938</v>
      </c>
      <c r="W23">
        <v>43.155616999999999</v>
      </c>
      <c r="X23">
        <v>142.706616</v>
      </c>
      <c r="Y23">
        <v>0</v>
      </c>
      <c r="Z23">
        <v>6.3401459999999998</v>
      </c>
      <c r="AA23">
        <v>41.269283999999999</v>
      </c>
      <c r="AB23">
        <v>38.222090000000001</v>
      </c>
      <c r="AC23">
        <v>28.115359999999999</v>
      </c>
      <c r="AD23">
        <v>35.398811000000002</v>
      </c>
      <c r="AE23">
        <v>47.824924000000003</v>
      </c>
      <c r="AF23">
        <v>8.5847079999999991</v>
      </c>
      <c r="AG23">
        <v>37.504550000000002</v>
      </c>
      <c r="AH23">
        <v>147.95464000000001</v>
      </c>
      <c r="AI23">
        <v>18.472503</v>
      </c>
      <c r="AJ23">
        <v>0</v>
      </c>
      <c r="AK23">
        <v>49.473512999999997</v>
      </c>
      <c r="AL23">
        <v>76.777314000000004</v>
      </c>
      <c r="AM23">
        <v>0</v>
      </c>
      <c r="AN23">
        <v>0.66622899999999996</v>
      </c>
      <c r="AO23">
        <v>21.188962</v>
      </c>
      <c r="AP23">
        <v>11.153155</v>
      </c>
      <c r="AQ23">
        <v>21.940632000000001</v>
      </c>
      <c r="AR23">
        <v>46.992421999999998</v>
      </c>
      <c r="AS23">
        <v>30.857527999999999</v>
      </c>
      <c r="AT23">
        <v>10.880928000000001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60.809999999999995</v>
      </c>
      <c r="BA23">
        <f t="shared" si="1"/>
        <v>2326.8331489999996</v>
      </c>
      <c r="BD23">
        <v>16.399999999999999</v>
      </c>
      <c r="BE23">
        <v>3.6</v>
      </c>
      <c r="BF23">
        <v>1.1100000000000001</v>
      </c>
      <c r="BG23">
        <v>3.84</v>
      </c>
      <c r="BH23">
        <v>5.45</v>
      </c>
      <c r="BI23">
        <v>4.54</v>
      </c>
      <c r="BJ23">
        <v>3.11</v>
      </c>
      <c r="BK23">
        <v>3.28</v>
      </c>
      <c r="BL23">
        <v>2.04</v>
      </c>
      <c r="BM23">
        <v>1.54</v>
      </c>
      <c r="BN23">
        <v>0.49</v>
      </c>
      <c r="BO23">
        <v>8.6199999999999992</v>
      </c>
      <c r="BP23">
        <v>0</v>
      </c>
      <c r="BQ23">
        <v>4.1500000000000004</v>
      </c>
      <c r="BR23">
        <v>2.2000000000000002</v>
      </c>
      <c r="BS23">
        <v>0.44</v>
      </c>
      <c r="BT23">
        <v>0</v>
      </c>
      <c r="BU23">
        <v>0</v>
      </c>
      <c r="BV23">
        <v>0</v>
      </c>
      <c r="BW23">
        <f t="shared" si="2"/>
        <v>60.809999999999995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178.05790300000001</v>
      </c>
      <c r="L24">
        <v>343.08792599999998</v>
      </c>
      <c r="M24">
        <v>82.228999999999999</v>
      </c>
      <c r="N24">
        <v>114.274125</v>
      </c>
      <c r="O24">
        <v>119.63412599999999</v>
      </c>
      <c r="P24">
        <v>132.77565000000001</v>
      </c>
      <c r="Q24">
        <v>20.436904999999999</v>
      </c>
      <c r="R24">
        <v>41.003056000000001</v>
      </c>
      <c r="S24">
        <v>25.436429</v>
      </c>
      <c r="T24">
        <v>0</v>
      </c>
      <c r="U24">
        <v>405.11809799999997</v>
      </c>
      <c r="V24">
        <v>19.705938</v>
      </c>
      <c r="W24">
        <v>43.155616999999999</v>
      </c>
      <c r="X24">
        <v>142.706616</v>
      </c>
      <c r="Y24">
        <v>0</v>
      </c>
      <c r="Z24">
        <v>6.3401459999999998</v>
      </c>
      <c r="AA24">
        <v>41.269283999999999</v>
      </c>
      <c r="AB24">
        <v>38.222090000000001</v>
      </c>
      <c r="AC24">
        <v>28.115359999999999</v>
      </c>
      <c r="AD24">
        <v>35.398811000000002</v>
      </c>
      <c r="AE24">
        <v>47.824924000000003</v>
      </c>
      <c r="AF24">
        <v>8.5847079999999991</v>
      </c>
      <c r="AG24">
        <v>37.504550000000002</v>
      </c>
      <c r="AH24">
        <v>147.95464000000001</v>
      </c>
      <c r="AI24">
        <v>18.472503</v>
      </c>
      <c r="AJ24">
        <v>0</v>
      </c>
      <c r="AK24">
        <v>49.473512999999997</v>
      </c>
      <c r="AL24">
        <v>76.777314000000004</v>
      </c>
      <c r="AM24">
        <v>0</v>
      </c>
      <c r="AN24">
        <v>0.66622899999999996</v>
      </c>
      <c r="AO24">
        <v>21.188962</v>
      </c>
      <c r="AP24">
        <v>11.153155</v>
      </c>
      <c r="AQ24">
        <v>25.597404000000001</v>
      </c>
      <c r="AR24">
        <v>46.992421999999998</v>
      </c>
      <c r="AS24">
        <v>30.857527999999999</v>
      </c>
      <c r="AT24">
        <v>10.880928000000001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60.809999999999995</v>
      </c>
      <c r="BA24">
        <f t="shared" si="1"/>
        <v>2411.70586</v>
      </c>
      <c r="BD24">
        <v>16.399999999999999</v>
      </c>
      <c r="BE24">
        <v>3.6</v>
      </c>
      <c r="BF24">
        <v>1.1100000000000001</v>
      </c>
      <c r="BG24">
        <v>3.84</v>
      </c>
      <c r="BH24">
        <v>5.45</v>
      </c>
      <c r="BI24">
        <v>4.54</v>
      </c>
      <c r="BJ24">
        <v>3.11</v>
      </c>
      <c r="BK24">
        <v>3.28</v>
      </c>
      <c r="BL24">
        <v>2.04</v>
      </c>
      <c r="BM24">
        <v>1.54</v>
      </c>
      <c r="BN24">
        <v>0.49</v>
      </c>
      <c r="BO24">
        <v>8.6199999999999992</v>
      </c>
      <c r="BP24">
        <v>0</v>
      </c>
      <c r="BQ24">
        <v>4.1500000000000004</v>
      </c>
      <c r="BR24">
        <v>2.2000000000000002</v>
      </c>
      <c r="BS24">
        <v>0.44</v>
      </c>
      <c r="BT24">
        <v>0</v>
      </c>
      <c r="BU24">
        <v>0</v>
      </c>
      <c r="BV24">
        <v>0</v>
      </c>
      <c r="BW24">
        <f t="shared" si="2"/>
        <v>60.809999999999995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140.99342300000001</v>
      </c>
      <c r="L25">
        <v>343.08792599999998</v>
      </c>
      <c r="M25">
        <v>82.228999999999999</v>
      </c>
      <c r="N25">
        <v>114.274125</v>
      </c>
      <c r="O25">
        <v>119.63412599999999</v>
      </c>
      <c r="P25">
        <v>132.77565000000001</v>
      </c>
      <c r="Q25">
        <v>20.436904999999999</v>
      </c>
      <c r="R25">
        <v>41.003056000000001</v>
      </c>
      <c r="S25">
        <v>25.436429</v>
      </c>
      <c r="T25">
        <v>0</v>
      </c>
      <c r="U25">
        <v>405.11809799999997</v>
      </c>
      <c r="V25">
        <v>19.705938</v>
      </c>
      <c r="W25">
        <v>43.155616999999999</v>
      </c>
      <c r="X25">
        <v>142.706616</v>
      </c>
      <c r="Y25">
        <v>0</v>
      </c>
      <c r="Z25">
        <v>6.3401459999999998</v>
      </c>
      <c r="AA25">
        <v>41.269283999999999</v>
      </c>
      <c r="AB25">
        <v>38.222090000000001</v>
      </c>
      <c r="AC25">
        <v>28.115359999999999</v>
      </c>
      <c r="AD25">
        <v>35.398811000000002</v>
      </c>
      <c r="AE25">
        <v>47.824924000000003</v>
      </c>
      <c r="AF25">
        <v>8.5847079999999991</v>
      </c>
      <c r="AG25">
        <v>37.504550000000002</v>
      </c>
      <c r="AH25">
        <v>147.95464000000001</v>
      </c>
      <c r="AI25">
        <v>18.472503</v>
      </c>
      <c r="AJ25">
        <v>0</v>
      </c>
      <c r="AK25">
        <v>49.473512999999997</v>
      </c>
      <c r="AL25">
        <v>76.777314000000004</v>
      </c>
      <c r="AM25">
        <v>0</v>
      </c>
      <c r="AN25">
        <v>0.66622899999999996</v>
      </c>
      <c r="AO25">
        <v>21.188962</v>
      </c>
      <c r="AP25">
        <v>11.153155</v>
      </c>
      <c r="AQ25">
        <v>32.910947999999998</v>
      </c>
      <c r="AR25">
        <v>46.992421999999998</v>
      </c>
      <c r="AS25">
        <v>30.857527999999999</v>
      </c>
      <c r="AT25">
        <v>10.880928000000001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60.809999999999995</v>
      </c>
      <c r="BA25">
        <f t="shared" si="1"/>
        <v>2381.9549240000001</v>
      </c>
      <c r="BD25">
        <v>16.399999999999999</v>
      </c>
      <c r="BE25">
        <v>3.6</v>
      </c>
      <c r="BF25">
        <v>1.1100000000000001</v>
      </c>
      <c r="BG25">
        <v>3.84</v>
      </c>
      <c r="BH25">
        <v>5.45</v>
      </c>
      <c r="BI25">
        <v>4.54</v>
      </c>
      <c r="BJ25">
        <v>3.11</v>
      </c>
      <c r="BK25">
        <v>3.28</v>
      </c>
      <c r="BL25">
        <v>2.04</v>
      </c>
      <c r="BM25">
        <v>1.54</v>
      </c>
      <c r="BN25">
        <v>0.49</v>
      </c>
      <c r="BO25">
        <v>8.6199999999999992</v>
      </c>
      <c r="BP25">
        <v>0</v>
      </c>
      <c r="BQ25">
        <v>4.1500000000000004</v>
      </c>
      <c r="BR25">
        <v>2.2000000000000002</v>
      </c>
      <c r="BS25">
        <v>0.44</v>
      </c>
      <c r="BT25">
        <v>0</v>
      </c>
      <c r="BU25">
        <v>0</v>
      </c>
      <c r="BV25">
        <v>0</v>
      </c>
      <c r="BW25">
        <f t="shared" si="2"/>
        <v>60.809999999999995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144.863023</v>
      </c>
      <c r="L26">
        <v>343.08792599999998</v>
      </c>
      <c r="M26">
        <v>82.228999999999999</v>
      </c>
      <c r="N26">
        <v>114.274125</v>
      </c>
      <c r="O26">
        <v>119.63412599999999</v>
      </c>
      <c r="P26">
        <v>132.77565000000001</v>
      </c>
      <c r="Q26">
        <v>20.436904999999999</v>
      </c>
      <c r="R26">
        <v>41.003056000000001</v>
      </c>
      <c r="S26">
        <v>25.436429</v>
      </c>
      <c r="T26">
        <v>0</v>
      </c>
      <c r="U26">
        <v>405.11809799999997</v>
      </c>
      <c r="V26">
        <v>19.705938</v>
      </c>
      <c r="W26">
        <v>43.155616999999999</v>
      </c>
      <c r="X26">
        <v>142.706616</v>
      </c>
      <c r="Y26">
        <v>0</v>
      </c>
      <c r="Z26">
        <v>6.3401459999999998</v>
      </c>
      <c r="AA26">
        <v>41.269283999999999</v>
      </c>
      <c r="AB26">
        <v>38.222090000000001</v>
      </c>
      <c r="AC26">
        <v>28.115359999999999</v>
      </c>
      <c r="AD26">
        <v>35.398811000000002</v>
      </c>
      <c r="AE26">
        <v>47.824924000000003</v>
      </c>
      <c r="AF26">
        <v>8.5847079999999991</v>
      </c>
      <c r="AG26">
        <v>37.504550000000002</v>
      </c>
      <c r="AH26">
        <v>147.95464000000001</v>
      </c>
      <c r="AI26">
        <v>18.472503</v>
      </c>
      <c r="AJ26">
        <v>0</v>
      </c>
      <c r="AK26">
        <v>49.473512999999997</v>
      </c>
      <c r="AL26">
        <v>76.777314000000004</v>
      </c>
      <c r="AM26">
        <v>0</v>
      </c>
      <c r="AN26">
        <v>0.66622899999999996</v>
      </c>
      <c r="AO26">
        <v>21.188962</v>
      </c>
      <c r="AP26">
        <v>11.153155</v>
      </c>
      <c r="AQ26">
        <v>32.910947999999998</v>
      </c>
      <c r="AR26">
        <v>46.992421999999998</v>
      </c>
      <c r="AS26">
        <v>30.857527999999999</v>
      </c>
      <c r="AT26">
        <v>10.880928000000001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60.93</v>
      </c>
      <c r="BA26">
        <f t="shared" si="1"/>
        <v>2385.944524</v>
      </c>
      <c r="BD26">
        <v>16.399999999999999</v>
      </c>
      <c r="BE26">
        <v>3.6</v>
      </c>
      <c r="BF26">
        <v>1.1100000000000001</v>
      </c>
      <c r="BG26">
        <v>3.84</v>
      </c>
      <c r="BH26">
        <v>5.45</v>
      </c>
      <c r="BI26">
        <v>4.54</v>
      </c>
      <c r="BJ26">
        <v>3.11</v>
      </c>
      <c r="BK26">
        <v>3.34</v>
      </c>
      <c r="BL26">
        <v>2.1</v>
      </c>
      <c r="BM26">
        <v>1.54</v>
      </c>
      <c r="BN26">
        <v>0.49</v>
      </c>
      <c r="BO26">
        <v>8.6199999999999992</v>
      </c>
      <c r="BP26">
        <v>0</v>
      </c>
      <c r="BQ26">
        <v>4.1500000000000004</v>
      </c>
      <c r="BR26">
        <v>2.2000000000000002</v>
      </c>
      <c r="BS26">
        <v>0.44</v>
      </c>
      <c r="BT26">
        <v>0</v>
      </c>
      <c r="BU26">
        <v>0</v>
      </c>
      <c r="BV26">
        <v>0</v>
      </c>
      <c r="BW26">
        <f t="shared" si="2"/>
        <v>60.93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203.43909300000001</v>
      </c>
      <c r="L27">
        <v>343.08792599999998</v>
      </c>
      <c r="M27">
        <v>82.228999999999999</v>
      </c>
      <c r="N27">
        <v>114.274125</v>
      </c>
      <c r="O27">
        <v>119.63412599999999</v>
      </c>
      <c r="P27">
        <v>132.77565000000001</v>
      </c>
      <c r="Q27">
        <v>20.436904999999999</v>
      </c>
      <c r="R27">
        <v>41.003056000000001</v>
      </c>
      <c r="S27">
        <v>25.436429</v>
      </c>
      <c r="T27">
        <v>0</v>
      </c>
      <c r="U27">
        <v>405.11809799999997</v>
      </c>
      <c r="V27">
        <v>19.566051999999999</v>
      </c>
      <c r="W27">
        <v>43.155616999999999</v>
      </c>
      <c r="X27">
        <v>142.706616</v>
      </c>
      <c r="Y27">
        <v>0</v>
      </c>
      <c r="Z27">
        <v>12.680292</v>
      </c>
      <c r="AA27">
        <v>41.269283999999999</v>
      </c>
      <c r="AB27">
        <v>38.222090000000001</v>
      </c>
      <c r="AC27">
        <v>28.115359999999999</v>
      </c>
      <c r="AD27">
        <v>35.398811000000002</v>
      </c>
      <c r="AE27">
        <v>47.824924000000003</v>
      </c>
      <c r="AF27">
        <v>8.5847079999999991</v>
      </c>
      <c r="AG27">
        <v>37.504550000000002</v>
      </c>
      <c r="AH27">
        <v>147.95464000000001</v>
      </c>
      <c r="AI27">
        <v>18.472503</v>
      </c>
      <c r="AJ27">
        <v>0</v>
      </c>
      <c r="AK27">
        <v>49.473512999999997</v>
      </c>
      <c r="AL27">
        <v>76.777314000000004</v>
      </c>
      <c r="AM27">
        <v>0</v>
      </c>
      <c r="AN27">
        <v>0.66622899999999996</v>
      </c>
      <c r="AO27">
        <v>21.188962</v>
      </c>
      <c r="AP27">
        <v>11.153155</v>
      </c>
      <c r="AQ27">
        <v>32.910947999999998</v>
      </c>
      <c r="AR27">
        <v>46.992421999999998</v>
      </c>
      <c r="AS27">
        <v>31.492584999999998</v>
      </c>
      <c r="AT27">
        <v>10.880928000000001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60.699999999999989</v>
      </c>
      <c r="BA27">
        <f t="shared" si="1"/>
        <v>2451.1259109999996</v>
      </c>
      <c r="BD27">
        <v>15.53</v>
      </c>
      <c r="BE27">
        <v>3.69</v>
      </c>
      <c r="BF27">
        <v>1.05</v>
      </c>
      <c r="BG27">
        <v>3.96</v>
      </c>
      <c r="BH27">
        <v>5.62</v>
      </c>
      <c r="BI27">
        <v>4.62</v>
      </c>
      <c r="BJ27">
        <v>3.01</v>
      </c>
      <c r="BK27">
        <v>3.34</v>
      </c>
      <c r="BL27">
        <v>2.2000000000000002</v>
      </c>
      <c r="BM27">
        <v>1.54</v>
      </c>
      <c r="BN27">
        <v>0.51</v>
      </c>
      <c r="BO27">
        <v>8.83</v>
      </c>
      <c r="BP27">
        <v>0</v>
      </c>
      <c r="BQ27">
        <v>4.28</v>
      </c>
      <c r="BR27">
        <v>2.08</v>
      </c>
      <c r="BS27">
        <v>0.44</v>
      </c>
      <c r="BT27">
        <v>0</v>
      </c>
      <c r="BU27">
        <v>0</v>
      </c>
      <c r="BV27">
        <v>0</v>
      </c>
      <c r="BW27">
        <f t="shared" si="2"/>
        <v>60.699999999999989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203.43909300000001</v>
      </c>
      <c r="L28">
        <v>343.08792599999998</v>
      </c>
      <c r="M28">
        <v>82.228999999999999</v>
      </c>
      <c r="N28">
        <v>114.274125</v>
      </c>
      <c r="O28">
        <v>119.63412599999999</v>
      </c>
      <c r="P28">
        <v>132.77565000000001</v>
      </c>
      <c r="Q28">
        <v>20.436904999999999</v>
      </c>
      <c r="R28">
        <v>41.003056000000001</v>
      </c>
      <c r="S28">
        <v>25.436429</v>
      </c>
      <c r="T28">
        <v>0</v>
      </c>
      <c r="U28">
        <v>405.11809799999997</v>
      </c>
      <c r="V28">
        <v>19.566051999999999</v>
      </c>
      <c r="W28">
        <v>43.155616999999999</v>
      </c>
      <c r="X28">
        <v>142.706616</v>
      </c>
      <c r="Y28">
        <v>0</v>
      </c>
      <c r="Z28">
        <v>12.680292</v>
      </c>
      <c r="AA28">
        <v>41.269283999999999</v>
      </c>
      <c r="AB28">
        <v>38.222090000000001</v>
      </c>
      <c r="AC28">
        <v>28.115359999999999</v>
      </c>
      <c r="AD28">
        <v>35.398811000000002</v>
      </c>
      <c r="AE28">
        <v>47.824924000000003</v>
      </c>
      <c r="AF28">
        <v>8.5847079999999991</v>
      </c>
      <c r="AG28">
        <v>37.504550000000002</v>
      </c>
      <c r="AH28">
        <v>147.95464000000001</v>
      </c>
      <c r="AI28">
        <v>18.472503</v>
      </c>
      <c r="AJ28">
        <v>0</v>
      </c>
      <c r="AK28">
        <v>49.473512999999997</v>
      </c>
      <c r="AL28">
        <v>76.777314000000004</v>
      </c>
      <c r="AM28">
        <v>0</v>
      </c>
      <c r="AN28">
        <v>0.66622899999999996</v>
      </c>
      <c r="AO28">
        <v>21.188962</v>
      </c>
      <c r="AP28">
        <v>11.153155</v>
      </c>
      <c r="AQ28">
        <v>32.910947999999998</v>
      </c>
      <c r="AR28">
        <v>46.992421999999998</v>
      </c>
      <c r="AS28">
        <v>31.492584999999998</v>
      </c>
      <c r="AT28">
        <v>10.880928000000001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60.699999999999989</v>
      </c>
      <c r="BA28">
        <f t="shared" si="1"/>
        <v>2451.1259109999996</v>
      </c>
      <c r="BD28">
        <v>15.53</v>
      </c>
      <c r="BE28">
        <v>3.69</v>
      </c>
      <c r="BF28">
        <v>1.05</v>
      </c>
      <c r="BG28">
        <v>3.96</v>
      </c>
      <c r="BH28">
        <v>5.62</v>
      </c>
      <c r="BI28">
        <v>4.62</v>
      </c>
      <c r="BJ28">
        <v>3.01</v>
      </c>
      <c r="BK28">
        <v>3.34</v>
      </c>
      <c r="BL28">
        <v>2.2000000000000002</v>
      </c>
      <c r="BM28">
        <v>1.54</v>
      </c>
      <c r="BN28">
        <v>0.51</v>
      </c>
      <c r="BO28">
        <v>8.83</v>
      </c>
      <c r="BP28">
        <v>0</v>
      </c>
      <c r="BQ28">
        <v>4.28</v>
      </c>
      <c r="BR28">
        <v>2.08</v>
      </c>
      <c r="BS28">
        <v>0.44</v>
      </c>
      <c r="BT28">
        <v>0</v>
      </c>
      <c r="BU28">
        <v>0</v>
      </c>
      <c r="BV28">
        <v>0</v>
      </c>
      <c r="BW28">
        <f t="shared" si="2"/>
        <v>60.699999999999989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203.43909300000001</v>
      </c>
      <c r="L29">
        <v>343.08792599999998</v>
      </c>
      <c r="M29">
        <v>82.228999999999999</v>
      </c>
      <c r="N29">
        <v>114.274125</v>
      </c>
      <c r="O29">
        <v>119.63412599999999</v>
      </c>
      <c r="P29">
        <v>132.77565000000001</v>
      </c>
      <c r="Q29">
        <v>20.436904999999999</v>
      </c>
      <c r="R29">
        <v>41.003056000000001</v>
      </c>
      <c r="S29">
        <v>25.436429</v>
      </c>
      <c r="T29">
        <v>0</v>
      </c>
      <c r="U29">
        <v>405.11809799999997</v>
      </c>
      <c r="V29">
        <v>19.566051999999999</v>
      </c>
      <c r="W29">
        <v>43.155616999999999</v>
      </c>
      <c r="X29">
        <v>142.706616</v>
      </c>
      <c r="Y29">
        <v>0</v>
      </c>
      <c r="Z29">
        <v>12.680292</v>
      </c>
      <c r="AA29">
        <v>41.269283999999999</v>
      </c>
      <c r="AB29">
        <v>38.222090000000001</v>
      </c>
      <c r="AC29">
        <v>28.115359999999999</v>
      </c>
      <c r="AD29">
        <v>35.398811000000002</v>
      </c>
      <c r="AE29">
        <v>47.824924000000003</v>
      </c>
      <c r="AF29">
        <v>8.5847079999999991</v>
      </c>
      <c r="AG29">
        <v>37.504550000000002</v>
      </c>
      <c r="AH29">
        <v>147.95464000000001</v>
      </c>
      <c r="AI29">
        <v>32.019005</v>
      </c>
      <c r="AJ29">
        <v>0</v>
      </c>
      <c r="AK29">
        <v>49.473512999999997</v>
      </c>
      <c r="AL29">
        <v>76.777314000000004</v>
      </c>
      <c r="AM29">
        <v>5.1065950000000004</v>
      </c>
      <c r="AN29">
        <v>0.66622899999999996</v>
      </c>
      <c r="AO29">
        <v>21.188962</v>
      </c>
      <c r="AP29">
        <v>11.153155</v>
      </c>
      <c r="AQ29">
        <v>32.910947999999998</v>
      </c>
      <c r="AR29">
        <v>46.992421999999998</v>
      </c>
      <c r="AS29">
        <v>31.492584999999998</v>
      </c>
      <c r="AT29">
        <v>10.880928000000001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60.699999999999989</v>
      </c>
      <c r="BA29">
        <f t="shared" si="1"/>
        <v>2469.779008</v>
      </c>
      <c r="BD29">
        <v>15.53</v>
      </c>
      <c r="BE29">
        <v>3.69</v>
      </c>
      <c r="BF29">
        <v>1.05</v>
      </c>
      <c r="BG29">
        <v>3.96</v>
      </c>
      <c r="BH29">
        <v>5.62</v>
      </c>
      <c r="BI29">
        <v>4.62</v>
      </c>
      <c r="BJ29">
        <v>3.01</v>
      </c>
      <c r="BK29">
        <v>3.34</v>
      </c>
      <c r="BL29">
        <v>2.2000000000000002</v>
      </c>
      <c r="BM29">
        <v>1.54</v>
      </c>
      <c r="BN29">
        <v>0.51</v>
      </c>
      <c r="BO29">
        <v>8.83</v>
      </c>
      <c r="BP29">
        <v>0</v>
      </c>
      <c r="BQ29">
        <v>4.28</v>
      </c>
      <c r="BR29">
        <v>2.08</v>
      </c>
      <c r="BS29">
        <v>0.44</v>
      </c>
      <c r="BT29">
        <v>0</v>
      </c>
      <c r="BU29">
        <v>0</v>
      </c>
      <c r="BV29">
        <v>0</v>
      </c>
      <c r="BW29">
        <f t="shared" si="2"/>
        <v>60.699999999999989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203.43909300000001</v>
      </c>
      <c r="L30">
        <v>343.08792599999998</v>
      </c>
      <c r="M30">
        <v>82.228999999999999</v>
      </c>
      <c r="N30">
        <v>114.274125</v>
      </c>
      <c r="O30">
        <v>119.63412599999999</v>
      </c>
      <c r="P30">
        <v>132.77565000000001</v>
      </c>
      <c r="Q30">
        <v>20.436904999999999</v>
      </c>
      <c r="R30">
        <v>41.003056000000001</v>
      </c>
      <c r="S30">
        <v>25.436429</v>
      </c>
      <c r="T30">
        <v>0</v>
      </c>
      <c r="U30">
        <v>405.11809799999997</v>
      </c>
      <c r="V30">
        <v>19.566051999999999</v>
      </c>
      <c r="W30">
        <v>43.155616999999999</v>
      </c>
      <c r="X30">
        <v>142.706616</v>
      </c>
      <c r="Y30">
        <v>0</v>
      </c>
      <c r="Z30">
        <v>12.680292</v>
      </c>
      <c r="AA30">
        <v>41.269283999999999</v>
      </c>
      <c r="AB30">
        <v>38.222090000000001</v>
      </c>
      <c r="AC30">
        <v>28.115359999999999</v>
      </c>
      <c r="AD30">
        <v>35.398811000000002</v>
      </c>
      <c r="AE30">
        <v>47.824924000000003</v>
      </c>
      <c r="AF30">
        <v>8.5847079999999991</v>
      </c>
      <c r="AG30">
        <v>37.504550000000002</v>
      </c>
      <c r="AH30">
        <v>147.95464000000001</v>
      </c>
      <c r="AI30">
        <v>48.028508000000002</v>
      </c>
      <c r="AJ30">
        <v>0</v>
      </c>
      <c r="AK30">
        <v>49.473512999999997</v>
      </c>
      <c r="AL30">
        <v>76.777314000000004</v>
      </c>
      <c r="AM30">
        <v>5.1065950000000004</v>
      </c>
      <c r="AN30">
        <v>0.66622899999999996</v>
      </c>
      <c r="AO30">
        <v>21.188962</v>
      </c>
      <c r="AP30">
        <v>11.153155</v>
      </c>
      <c r="AQ30">
        <v>32.910947999999998</v>
      </c>
      <c r="AR30">
        <v>46.992421999999998</v>
      </c>
      <c r="AS30">
        <v>31.492584999999998</v>
      </c>
      <c r="AT30">
        <v>10.880928000000001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60.699999999999989</v>
      </c>
      <c r="BA30">
        <f t="shared" si="1"/>
        <v>2485.7885109999997</v>
      </c>
      <c r="BD30">
        <v>15.53</v>
      </c>
      <c r="BE30">
        <v>3.69</v>
      </c>
      <c r="BF30">
        <v>1.05</v>
      </c>
      <c r="BG30">
        <v>3.96</v>
      </c>
      <c r="BH30">
        <v>5.62</v>
      </c>
      <c r="BI30">
        <v>4.62</v>
      </c>
      <c r="BJ30">
        <v>3.01</v>
      </c>
      <c r="BK30">
        <v>3.34</v>
      </c>
      <c r="BL30">
        <v>2.2000000000000002</v>
      </c>
      <c r="BM30">
        <v>1.54</v>
      </c>
      <c r="BN30">
        <v>0.51</v>
      </c>
      <c r="BO30">
        <v>8.83</v>
      </c>
      <c r="BP30">
        <v>0</v>
      </c>
      <c r="BQ30">
        <v>4.28</v>
      </c>
      <c r="BR30">
        <v>2.08</v>
      </c>
      <c r="BS30">
        <v>0.44</v>
      </c>
      <c r="BT30">
        <v>0</v>
      </c>
      <c r="BU30">
        <v>0</v>
      </c>
      <c r="BV30">
        <v>0</v>
      </c>
      <c r="BW30">
        <f t="shared" si="2"/>
        <v>60.699999999999989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159.37402299999999</v>
      </c>
      <c r="L31">
        <v>343.08792599999998</v>
      </c>
      <c r="M31">
        <v>82.228999999999999</v>
      </c>
      <c r="N31">
        <v>114.274125</v>
      </c>
      <c r="O31">
        <v>119.63412599999999</v>
      </c>
      <c r="P31">
        <v>132.77565000000001</v>
      </c>
      <c r="Q31">
        <v>20.436904999999999</v>
      </c>
      <c r="R31">
        <v>41.003056000000001</v>
      </c>
      <c r="S31">
        <v>25.436429</v>
      </c>
      <c r="T31">
        <v>0</v>
      </c>
      <c r="U31">
        <v>405.11809799999997</v>
      </c>
      <c r="V31">
        <v>19.566051999999999</v>
      </c>
      <c r="W31">
        <v>43.155616999999999</v>
      </c>
      <c r="X31">
        <v>142.706616</v>
      </c>
      <c r="Y31">
        <v>0</v>
      </c>
      <c r="Z31">
        <v>12.680292</v>
      </c>
      <c r="AA31">
        <v>41.269283999999999</v>
      </c>
      <c r="AB31">
        <v>38.222090000000001</v>
      </c>
      <c r="AC31">
        <v>28.115359999999999</v>
      </c>
      <c r="AD31">
        <v>35.398811000000002</v>
      </c>
      <c r="AE31">
        <v>47.824924000000003</v>
      </c>
      <c r="AF31">
        <v>8.5847079999999991</v>
      </c>
      <c r="AG31">
        <v>37.504550000000002</v>
      </c>
      <c r="AH31">
        <v>147.95464000000001</v>
      </c>
      <c r="AI31">
        <v>48.028508000000002</v>
      </c>
      <c r="AJ31">
        <v>0</v>
      </c>
      <c r="AK31">
        <v>49.473512999999997</v>
      </c>
      <c r="AL31">
        <v>76.777314000000004</v>
      </c>
      <c r="AM31">
        <v>5.1065950000000004</v>
      </c>
      <c r="AN31">
        <v>0.66622899999999996</v>
      </c>
      <c r="AO31">
        <v>21.188962</v>
      </c>
      <c r="AP31">
        <v>11.153155</v>
      </c>
      <c r="AQ31">
        <v>32.910947999999998</v>
      </c>
      <c r="AR31">
        <v>46.992421999999998</v>
      </c>
      <c r="AS31">
        <v>31.492584999999998</v>
      </c>
      <c r="AT31">
        <v>10.880928000000001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60.659999999999989</v>
      </c>
      <c r="BA31">
        <f t="shared" si="1"/>
        <v>2441.6834410000001</v>
      </c>
      <c r="BD31">
        <v>15.53</v>
      </c>
      <c r="BE31">
        <v>3.69</v>
      </c>
      <c r="BF31">
        <v>1.05</v>
      </c>
      <c r="BG31">
        <v>3.96</v>
      </c>
      <c r="BH31">
        <v>5.62</v>
      </c>
      <c r="BI31">
        <v>4.62</v>
      </c>
      <c r="BJ31">
        <v>3.01</v>
      </c>
      <c r="BK31">
        <v>3.31</v>
      </c>
      <c r="BL31">
        <v>2.19</v>
      </c>
      <c r="BM31">
        <v>1.54</v>
      </c>
      <c r="BN31">
        <v>0.51</v>
      </c>
      <c r="BO31">
        <v>8.83</v>
      </c>
      <c r="BP31">
        <v>0</v>
      </c>
      <c r="BQ31">
        <v>4.28</v>
      </c>
      <c r="BR31">
        <v>2.08</v>
      </c>
      <c r="BS31">
        <v>0.44</v>
      </c>
      <c r="BT31">
        <v>0</v>
      </c>
      <c r="BU31">
        <v>0</v>
      </c>
      <c r="BV31">
        <v>0</v>
      </c>
      <c r="BW31">
        <f t="shared" si="2"/>
        <v>60.659999999999989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135.18902299999999</v>
      </c>
      <c r="L32">
        <v>343.08792599999998</v>
      </c>
      <c r="M32">
        <v>82.228999999999999</v>
      </c>
      <c r="N32">
        <v>114.274125</v>
      </c>
      <c r="O32">
        <v>119.63412599999999</v>
      </c>
      <c r="P32">
        <v>132.77565000000001</v>
      </c>
      <c r="Q32">
        <v>20.436904999999999</v>
      </c>
      <c r="R32">
        <v>41.003056000000001</v>
      </c>
      <c r="S32">
        <v>25.436429</v>
      </c>
      <c r="T32">
        <v>0</v>
      </c>
      <c r="U32">
        <v>405.11809799999997</v>
      </c>
      <c r="V32">
        <v>19.566051999999999</v>
      </c>
      <c r="W32">
        <v>43.155616999999999</v>
      </c>
      <c r="X32">
        <v>142.706616</v>
      </c>
      <c r="Y32">
        <v>0</v>
      </c>
      <c r="Z32">
        <v>12.680292</v>
      </c>
      <c r="AA32">
        <v>41.269283999999999</v>
      </c>
      <c r="AB32">
        <v>38.222090000000001</v>
      </c>
      <c r="AC32">
        <v>28.115359999999999</v>
      </c>
      <c r="AD32">
        <v>35.398811000000002</v>
      </c>
      <c r="AE32">
        <v>47.824924000000003</v>
      </c>
      <c r="AF32">
        <v>8.5847079999999991</v>
      </c>
      <c r="AG32">
        <v>37.504550000000002</v>
      </c>
      <c r="AH32">
        <v>147.95464000000001</v>
      </c>
      <c r="AI32">
        <v>48.028508000000002</v>
      </c>
      <c r="AJ32">
        <v>0</v>
      </c>
      <c r="AK32">
        <v>49.473512999999997</v>
      </c>
      <c r="AL32">
        <v>76.777314000000004</v>
      </c>
      <c r="AM32">
        <v>5.1065950000000004</v>
      </c>
      <c r="AN32">
        <v>0.66622899999999996</v>
      </c>
      <c r="AO32">
        <v>21.188962</v>
      </c>
      <c r="AP32">
        <v>11.153155</v>
      </c>
      <c r="AQ32">
        <v>29.254176000000001</v>
      </c>
      <c r="AR32">
        <v>46.992421999999998</v>
      </c>
      <c r="AS32">
        <v>31.492584999999998</v>
      </c>
      <c r="AT32">
        <v>10.880928000000001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60.659999999999989</v>
      </c>
      <c r="BA32">
        <f t="shared" si="1"/>
        <v>2413.8416689999995</v>
      </c>
      <c r="BD32">
        <v>15.53</v>
      </c>
      <c r="BE32">
        <v>3.69</v>
      </c>
      <c r="BF32">
        <v>1.05</v>
      </c>
      <c r="BG32">
        <v>3.96</v>
      </c>
      <c r="BH32">
        <v>5.62</v>
      </c>
      <c r="BI32">
        <v>4.62</v>
      </c>
      <c r="BJ32">
        <v>3.01</v>
      </c>
      <c r="BK32">
        <v>3.31</v>
      </c>
      <c r="BL32">
        <v>2.19</v>
      </c>
      <c r="BM32">
        <v>1.54</v>
      </c>
      <c r="BN32">
        <v>0.51</v>
      </c>
      <c r="BO32">
        <v>8.83</v>
      </c>
      <c r="BP32">
        <v>0</v>
      </c>
      <c r="BQ32">
        <v>4.28</v>
      </c>
      <c r="BR32">
        <v>2.08</v>
      </c>
      <c r="BS32">
        <v>0.44</v>
      </c>
      <c r="BT32">
        <v>0</v>
      </c>
      <c r="BU32">
        <v>0</v>
      </c>
      <c r="BV32">
        <v>0</v>
      </c>
      <c r="BW32">
        <f t="shared" si="2"/>
        <v>60.659999999999989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135.18902299999999</v>
      </c>
      <c r="L33">
        <v>343.08792599999998</v>
      </c>
      <c r="M33">
        <v>82.228999999999999</v>
      </c>
      <c r="N33">
        <v>114.274125</v>
      </c>
      <c r="O33">
        <v>119.63412599999999</v>
      </c>
      <c r="P33">
        <v>132.77565000000001</v>
      </c>
      <c r="Q33">
        <v>20.133818999999999</v>
      </c>
      <c r="R33">
        <v>40.415166999999997</v>
      </c>
      <c r="S33">
        <v>25.078006999999999</v>
      </c>
      <c r="T33">
        <v>0</v>
      </c>
      <c r="U33">
        <v>405.11809799999997</v>
      </c>
      <c r="V33">
        <v>19.566051999999999</v>
      </c>
      <c r="W33">
        <v>43.155616999999999</v>
      </c>
      <c r="X33">
        <v>142.706616</v>
      </c>
      <c r="Y33">
        <v>0</v>
      </c>
      <c r="Z33">
        <v>12.680292</v>
      </c>
      <c r="AA33">
        <v>41.269283999999999</v>
      </c>
      <c r="AB33">
        <v>38.222090000000001</v>
      </c>
      <c r="AC33">
        <v>28.115359999999999</v>
      </c>
      <c r="AD33">
        <v>35.398811000000002</v>
      </c>
      <c r="AE33">
        <v>47.824924000000003</v>
      </c>
      <c r="AF33">
        <v>8.5847079999999991</v>
      </c>
      <c r="AG33">
        <v>37.504550000000002</v>
      </c>
      <c r="AH33">
        <v>147.95464000000001</v>
      </c>
      <c r="AI33">
        <v>48.028508000000002</v>
      </c>
      <c r="AJ33">
        <v>0</v>
      </c>
      <c r="AK33">
        <v>49.473512999999997</v>
      </c>
      <c r="AL33">
        <v>76.777314000000004</v>
      </c>
      <c r="AM33">
        <v>5.1065950000000004</v>
      </c>
      <c r="AN33">
        <v>0.66622899999999996</v>
      </c>
      <c r="AO33">
        <v>21.188962</v>
      </c>
      <c r="AP33">
        <v>11.153155</v>
      </c>
      <c r="AQ33">
        <v>21.33117</v>
      </c>
      <c r="AR33">
        <v>46.992421999999998</v>
      </c>
      <c r="AS33">
        <v>30.857527999999999</v>
      </c>
      <c r="AT33">
        <v>10.880928000000001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60.659999999999989</v>
      </c>
      <c r="BA33">
        <f t="shared" si="1"/>
        <v>2404.0342089999995</v>
      </c>
      <c r="BD33">
        <v>15.53</v>
      </c>
      <c r="BE33">
        <v>3.69</v>
      </c>
      <c r="BF33">
        <v>1.05</v>
      </c>
      <c r="BG33">
        <v>3.96</v>
      </c>
      <c r="BH33">
        <v>5.62</v>
      </c>
      <c r="BI33">
        <v>4.62</v>
      </c>
      <c r="BJ33">
        <v>3.01</v>
      </c>
      <c r="BK33">
        <v>3.31</v>
      </c>
      <c r="BL33">
        <v>2.19</v>
      </c>
      <c r="BM33">
        <v>1.54</v>
      </c>
      <c r="BN33">
        <v>0.51</v>
      </c>
      <c r="BO33">
        <v>8.83</v>
      </c>
      <c r="BP33">
        <v>0</v>
      </c>
      <c r="BQ33">
        <v>4.28</v>
      </c>
      <c r="BR33">
        <v>2.08</v>
      </c>
      <c r="BS33">
        <v>0.44</v>
      </c>
      <c r="BT33">
        <v>0</v>
      </c>
      <c r="BU33">
        <v>0</v>
      </c>
      <c r="BV33">
        <v>0</v>
      </c>
      <c r="BW33">
        <f t="shared" si="2"/>
        <v>60.659999999999989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135.18902299999999</v>
      </c>
      <c r="L34">
        <v>311.50279999999998</v>
      </c>
      <c r="M34">
        <v>82.228999999999999</v>
      </c>
      <c r="N34">
        <v>114.274125</v>
      </c>
      <c r="O34">
        <v>119.63412599999999</v>
      </c>
      <c r="P34">
        <v>132.77565000000001</v>
      </c>
      <c r="Q34">
        <v>20.133818999999999</v>
      </c>
      <c r="R34">
        <v>40.415166999999997</v>
      </c>
      <c r="S34">
        <v>25.078006999999999</v>
      </c>
      <c r="T34">
        <v>0</v>
      </c>
      <c r="U34">
        <v>405.11809799999997</v>
      </c>
      <c r="V34">
        <v>19.566051999999999</v>
      </c>
      <c r="W34">
        <v>43.155616999999999</v>
      </c>
      <c r="X34">
        <v>142.706616</v>
      </c>
      <c r="Y34">
        <v>0</v>
      </c>
      <c r="Z34">
        <v>12.680292</v>
      </c>
      <c r="AA34">
        <v>41.269283999999999</v>
      </c>
      <c r="AB34">
        <v>38.222090000000001</v>
      </c>
      <c r="AC34">
        <v>28.115359999999999</v>
      </c>
      <c r="AD34">
        <v>35.398811000000002</v>
      </c>
      <c r="AE34">
        <v>47.824924000000003</v>
      </c>
      <c r="AF34">
        <v>8.5847079999999991</v>
      </c>
      <c r="AG34">
        <v>37.504550000000002</v>
      </c>
      <c r="AH34">
        <v>147.95464000000001</v>
      </c>
      <c r="AI34">
        <v>48.028508000000002</v>
      </c>
      <c r="AJ34">
        <v>0</v>
      </c>
      <c r="AK34">
        <v>49.473512999999997</v>
      </c>
      <c r="AL34">
        <v>76.777314000000004</v>
      </c>
      <c r="AM34">
        <v>5.1065950000000004</v>
      </c>
      <c r="AN34">
        <v>0.66622899999999996</v>
      </c>
      <c r="AO34">
        <v>21.188962</v>
      </c>
      <c r="AP34">
        <v>11.153155</v>
      </c>
      <c r="AQ34">
        <v>10.665585</v>
      </c>
      <c r="AR34">
        <v>46.992421999999998</v>
      </c>
      <c r="AS34">
        <v>30.857527999999999</v>
      </c>
      <c r="AT34">
        <v>10.880928000000001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60.659999999999989</v>
      </c>
      <c r="BA34">
        <f t="shared" si="1"/>
        <v>2361.7834980000002</v>
      </c>
      <c r="BD34">
        <v>15.53</v>
      </c>
      <c r="BE34">
        <v>3.69</v>
      </c>
      <c r="BF34">
        <v>1.05</v>
      </c>
      <c r="BG34">
        <v>3.96</v>
      </c>
      <c r="BH34">
        <v>5.62</v>
      </c>
      <c r="BI34">
        <v>4.62</v>
      </c>
      <c r="BJ34">
        <v>3.01</v>
      </c>
      <c r="BK34">
        <v>3.31</v>
      </c>
      <c r="BL34">
        <v>2.19</v>
      </c>
      <c r="BM34">
        <v>1.54</v>
      </c>
      <c r="BN34">
        <v>0.51</v>
      </c>
      <c r="BO34">
        <v>8.83</v>
      </c>
      <c r="BP34">
        <v>0</v>
      </c>
      <c r="BQ34">
        <v>4.28</v>
      </c>
      <c r="BR34">
        <v>2.08</v>
      </c>
      <c r="BS34">
        <v>0.44</v>
      </c>
      <c r="BT34">
        <v>0</v>
      </c>
      <c r="BU34">
        <v>0</v>
      </c>
      <c r="BV34">
        <v>0</v>
      </c>
      <c r="BW34">
        <f t="shared" si="2"/>
        <v>60.659999999999989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102.06340899999999</v>
      </c>
      <c r="L35">
        <v>299.89400000000001</v>
      </c>
      <c r="M35">
        <v>82.228999999999999</v>
      </c>
      <c r="N35">
        <v>114.274125</v>
      </c>
      <c r="O35">
        <v>119.63412599999999</v>
      </c>
      <c r="P35">
        <v>132.77565000000001</v>
      </c>
      <c r="Q35">
        <v>11.419231999999999</v>
      </c>
      <c r="R35">
        <v>22.992293</v>
      </c>
      <c r="S35">
        <v>14.223779</v>
      </c>
      <c r="T35">
        <v>0</v>
      </c>
      <c r="U35">
        <v>405.11809799999997</v>
      </c>
      <c r="V35">
        <v>10.898148000000001</v>
      </c>
      <c r="W35">
        <v>29.038639</v>
      </c>
      <c r="X35">
        <v>99.380228000000002</v>
      </c>
      <c r="Y35">
        <v>0</v>
      </c>
      <c r="Z35">
        <v>12.680292</v>
      </c>
      <c r="AA35">
        <v>41.269283999999999</v>
      </c>
      <c r="AB35">
        <v>38.222090000000001</v>
      </c>
      <c r="AC35">
        <v>28.115359999999999</v>
      </c>
      <c r="AD35">
        <v>35.398811000000002</v>
      </c>
      <c r="AE35">
        <v>31.774059999999999</v>
      </c>
      <c r="AF35">
        <v>8.5847079999999991</v>
      </c>
      <c r="AG35">
        <v>37.504550000000002</v>
      </c>
      <c r="AH35">
        <v>147.95464000000001</v>
      </c>
      <c r="AI35">
        <v>48.028508000000002</v>
      </c>
      <c r="AJ35">
        <v>0</v>
      </c>
      <c r="AK35">
        <v>49.473512999999997</v>
      </c>
      <c r="AL35">
        <v>76.777314000000004</v>
      </c>
      <c r="AM35">
        <v>5.1065950000000004</v>
      </c>
      <c r="AN35">
        <v>0.66622899999999996</v>
      </c>
      <c r="AO35">
        <v>30.574677000000001</v>
      </c>
      <c r="AP35">
        <v>11.153155</v>
      </c>
      <c r="AQ35">
        <v>6.0946199999999999</v>
      </c>
      <c r="AR35">
        <v>46.992421999999998</v>
      </c>
      <c r="AS35">
        <v>30.857527999999999</v>
      </c>
      <c r="AT35">
        <v>10.880928000000001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60.659999999999989</v>
      </c>
      <c r="BA35">
        <f t="shared" si="1"/>
        <v>2202.7100109999997</v>
      </c>
      <c r="BD35">
        <v>15.53</v>
      </c>
      <c r="BE35">
        <v>3.69</v>
      </c>
      <c r="BF35">
        <v>1.05</v>
      </c>
      <c r="BG35">
        <v>3.96</v>
      </c>
      <c r="BH35">
        <v>5.62</v>
      </c>
      <c r="BI35">
        <v>4.62</v>
      </c>
      <c r="BJ35">
        <v>3.01</v>
      </c>
      <c r="BK35">
        <v>3.31</v>
      </c>
      <c r="BL35">
        <v>2.19</v>
      </c>
      <c r="BM35">
        <v>1.54</v>
      </c>
      <c r="BN35">
        <v>0.51</v>
      </c>
      <c r="BO35">
        <v>8.83</v>
      </c>
      <c r="BP35">
        <v>0</v>
      </c>
      <c r="BQ35">
        <v>4.28</v>
      </c>
      <c r="BR35">
        <v>2.08</v>
      </c>
      <c r="BS35">
        <v>0.44</v>
      </c>
      <c r="BT35">
        <v>0</v>
      </c>
      <c r="BU35">
        <v>0</v>
      </c>
      <c r="BV35">
        <v>0</v>
      </c>
      <c r="BW35">
        <f t="shared" si="2"/>
        <v>60.659999999999989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99.206869999999995</v>
      </c>
      <c r="L36">
        <v>299.89400000000001</v>
      </c>
      <c r="M36">
        <v>82.228999999999999</v>
      </c>
      <c r="N36">
        <v>114.274125</v>
      </c>
      <c r="O36">
        <v>119.63412599999999</v>
      </c>
      <c r="P36">
        <v>132.77565000000001</v>
      </c>
      <c r="Q36">
        <v>9.0316709999999993</v>
      </c>
      <c r="R36">
        <v>15.914296999999999</v>
      </c>
      <c r="S36">
        <v>8.8889800000000001</v>
      </c>
      <c r="T36">
        <v>0</v>
      </c>
      <c r="U36">
        <v>405.11809799999997</v>
      </c>
      <c r="V36">
        <v>10.898148000000001</v>
      </c>
      <c r="W36">
        <v>29.038639</v>
      </c>
      <c r="X36">
        <v>99.380228000000002</v>
      </c>
      <c r="Y36">
        <v>0</v>
      </c>
      <c r="Z36">
        <v>12.680292</v>
      </c>
      <c r="AA36">
        <v>41.269283999999999</v>
      </c>
      <c r="AB36">
        <v>38.222090000000001</v>
      </c>
      <c r="AC36">
        <v>28.115359999999999</v>
      </c>
      <c r="AD36">
        <v>35.398811000000002</v>
      </c>
      <c r="AE36">
        <v>31.774059999999999</v>
      </c>
      <c r="AF36">
        <v>8.5847079999999991</v>
      </c>
      <c r="AG36">
        <v>37.504550000000002</v>
      </c>
      <c r="AH36">
        <v>147.95464000000001</v>
      </c>
      <c r="AI36">
        <v>44.334007</v>
      </c>
      <c r="AJ36">
        <v>0</v>
      </c>
      <c r="AK36">
        <v>49.473512999999997</v>
      </c>
      <c r="AL36">
        <v>76.777314000000004</v>
      </c>
      <c r="AM36">
        <v>5.1065950000000004</v>
      </c>
      <c r="AN36">
        <v>0.66622899999999996</v>
      </c>
      <c r="AO36">
        <v>30.574677000000001</v>
      </c>
      <c r="AP36">
        <v>11.153155</v>
      </c>
      <c r="AQ36">
        <v>0</v>
      </c>
      <c r="AR36">
        <v>46.992421999999998</v>
      </c>
      <c r="AS36">
        <v>30.857527999999999</v>
      </c>
      <c r="AT36">
        <v>10.880928000000001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60.659999999999989</v>
      </c>
      <c r="BA36">
        <f t="shared" si="1"/>
        <v>2175.2639949999998</v>
      </c>
      <c r="BD36">
        <v>15.53</v>
      </c>
      <c r="BE36">
        <v>3.69</v>
      </c>
      <c r="BF36">
        <v>1.05</v>
      </c>
      <c r="BG36">
        <v>3.96</v>
      </c>
      <c r="BH36">
        <v>5.62</v>
      </c>
      <c r="BI36">
        <v>4.62</v>
      </c>
      <c r="BJ36">
        <v>3.01</v>
      </c>
      <c r="BK36">
        <v>3.31</v>
      </c>
      <c r="BL36">
        <v>2.19</v>
      </c>
      <c r="BM36">
        <v>1.54</v>
      </c>
      <c r="BN36">
        <v>0.51</v>
      </c>
      <c r="BO36">
        <v>8.83</v>
      </c>
      <c r="BP36">
        <v>0</v>
      </c>
      <c r="BQ36">
        <v>4.28</v>
      </c>
      <c r="BR36">
        <v>2.08</v>
      </c>
      <c r="BS36">
        <v>0.44</v>
      </c>
      <c r="BT36">
        <v>0</v>
      </c>
      <c r="BU36">
        <v>0</v>
      </c>
      <c r="BV36">
        <v>0</v>
      </c>
      <c r="BW36">
        <f t="shared" si="2"/>
        <v>60.659999999999989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99.206869999999995</v>
      </c>
      <c r="L37">
        <v>221.53460000000001</v>
      </c>
      <c r="M37">
        <v>82.228999999999999</v>
      </c>
      <c r="N37">
        <v>114.274125</v>
      </c>
      <c r="O37">
        <v>119.63412599999999</v>
      </c>
      <c r="P37">
        <v>132.77565000000001</v>
      </c>
      <c r="Q37">
        <v>9.0316709999999993</v>
      </c>
      <c r="R37">
        <v>15.914296999999999</v>
      </c>
      <c r="S37">
        <v>8.8889800000000001</v>
      </c>
      <c r="T37">
        <v>0</v>
      </c>
      <c r="U37">
        <v>405.11809799999997</v>
      </c>
      <c r="V37">
        <v>5.0937479999999997</v>
      </c>
      <c r="W37">
        <v>16.063333</v>
      </c>
      <c r="X37">
        <v>44.25855</v>
      </c>
      <c r="Y37">
        <v>0</v>
      </c>
      <c r="Z37">
        <v>12.680292</v>
      </c>
      <c r="AA37">
        <v>41.269283999999999</v>
      </c>
      <c r="AB37">
        <v>38.222090000000001</v>
      </c>
      <c r="AC37">
        <v>28.115359999999999</v>
      </c>
      <c r="AD37">
        <v>35.398811000000002</v>
      </c>
      <c r="AE37">
        <v>31.774059999999999</v>
      </c>
      <c r="AF37">
        <v>0</v>
      </c>
      <c r="AG37">
        <v>37.504550000000002</v>
      </c>
      <c r="AH37">
        <v>147.95464000000001</v>
      </c>
      <c r="AI37">
        <v>44.334007</v>
      </c>
      <c r="AJ37">
        <v>0</v>
      </c>
      <c r="AK37">
        <v>49.473512999999997</v>
      </c>
      <c r="AL37">
        <v>76.777314000000004</v>
      </c>
      <c r="AM37">
        <v>5.1065950000000004</v>
      </c>
      <c r="AN37">
        <v>0.66622899999999996</v>
      </c>
      <c r="AO37">
        <v>30.574677000000001</v>
      </c>
      <c r="AP37">
        <v>11.153155</v>
      </c>
      <c r="AQ37">
        <v>0</v>
      </c>
      <c r="AR37">
        <v>46.992421999999998</v>
      </c>
      <c r="AS37">
        <v>30.857527999999999</v>
      </c>
      <c r="AT37">
        <v>10.880928000000001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60.659999999999989</v>
      </c>
      <c r="BA37">
        <f t="shared" si="1"/>
        <v>2014.4185029999999</v>
      </c>
      <c r="BD37">
        <v>15.53</v>
      </c>
      <c r="BE37">
        <v>3.69</v>
      </c>
      <c r="BF37">
        <v>1.05</v>
      </c>
      <c r="BG37">
        <v>3.96</v>
      </c>
      <c r="BH37">
        <v>5.62</v>
      </c>
      <c r="BI37">
        <v>4.62</v>
      </c>
      <c r="BJ37">
        <v>3.01</v>
      </c>
      <c r="BK37">
        <v>3.31</v>
      </c>
      <c r="BL37">
        <v>2.19</v>
      </c>
      <c r="BM37">
        <v>1.54</v>
      </c>
      <c r="BN37">
        <v>0.51</v>
      </c>
      <c r="BO37">
        <v>8.83</v>
      </c>
      <c r="BP37">
        <v>0</v>
      </c>
      <c r="BQ37">
        <v>4.28</v>
      </c>
      <c r="BR37">
        <v>2.08</v>
      </c>
      <c r="BS37">
        <v>0.44</v>
      </c>
      <c r="BT37">
        <v>0</v>
      </c>
      <c r="BU37">
        <v>0</v>
      </c>
      <c r="BV37">
        <v>0</v>
      </c>
      <c r="BW37">
        <f t="shared" si="2"/>
        <v>60.659999999999989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99.206869999999995</v>
      </c>
      <c r="L38">
        <v>221.53460000000001</v>
      </c>
      <c r="M38">
        <v>82.228999999999999</v>
      </c>
      <c r="N38">
        <v>114.274125</v>
      </c>
      <c r="O38">
        <v>119.63412599999999</v>
      </c>
      <c r="P38">
        <v>132.77565000000001</v>
      </c>
      <c r="Q38">
        <v>9.0316709999999993</v>
      </c>
      <c r="R38">
        <v>15.914296999999999</v>
      </c>
      <c r="S38">
        <v>8.8889800000000001</v>
      </c>
      <c r="T38">
        <v>0</v>
      </c>
      <c r="U38">
        <v>405.11809799999997</v>
      </c>
      <c r="V38">
        <v>5.0937479999999997</v>
      </c>
      <c r="W38">
        <v>11.85065</v>
      </c>
      <c r="X38">
        <v>44.25855</v>
      </c>
      <c r="Y38">
        <v>0</v>
      </c>
      <c r="Z38">
        <v>12.680292</v>
      </c>
      <c r="AA38">
        <v>41.269283999999999</v>
      </c>
      <c r="AB38">
        <v>38.222090000000001</v>
      </c>
      <c r="AC38">
        <v>28.115359999999999</v>
      </c>
      <c r="AD38">
        <v>35.398811000000002</v>
      </c>
      <c r="AE38">
        <v>31.774059999999999</v>
      </c>
      <c r="AF38">
        <v>0</v>
      </c>
      <c r="AG38">
        <v>37.504550000000002</v>
      </c>
      <c r="AH38">
        <v>147.95464000000001</v>
      </c>
      <c r="AI38">
        <v>44.334007</v>
      </c>
      <c r="AJ38">
        <v>0</v>
      </c>
      <c r="AK38">
        <v>49.473512999999997</v>
      </c>
      <c r="AL38">
        <v>76.777314000000004</v>
      </c>
      <c r="AM38">
        <v>5.1065950000000004</v>
      </c>
      <c r="AN38">
        <v>0.66622899999999996</v>
      </c>
      <c r="AO38">
        <v>30.574677000000001</v>
      </c>
      <c r="AP38">
        <v>11.153155</v>
      </c>
      <c r="AQ38">
        <v>0</v>
      </c>
      <c r="AR38">
        <v>46.992421999999998</v>
      </c>
      <c r="AS38">
        <v>30.857527999999999</v>
      </c>
      <c r="AT38">
        <v>10.880928000000001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60.659999999999989</v>
      </c>
      <c r="BA38">
        <f t="shared" si="1"/>
        <v>2010.2058199999999</v>
      </c>
      <c r="BD38">
        <v>15.53</v>
      </c>
      <c r="BE38">
        <v>3.69</v>
      </c>
      <c r="BF38">
        <v>1.05</v>
      </c>
      <c r="BG38">
        <v>3.96</v>
      </c>
      <c r="BH38">
        <v>5.62</v>
      </c>
      <c r="BI38">
        <v>4.62</v>
      </c>
      <c r="BJ38">
        <v>3.01</v>
      </c>
      <c r="BK38">
        <v>3.31</v>
      </c>
      <c r="BL38">
        <v>2.19</v>
      </c>
      <c r="BM38">
        <v>1.54</v>
      </c>
      <c r="BN38">
        <v>0.51</v>
      </c>
      <c r="BO38">
        <v>8.83</v>
      </c>
      <c r="BP38">
        <v>0</v>
      </c>
      <c r="BQ38">
        <v>4.28</v>
      </c>
      <c r="BR38">
        <v>2.08</v>
      </c>
      <c r="BS38">
        <v>0.44</v>
      </c>
      <c r="BT38">
        <v>0</v>
      </c>
      <c r="BU38">
        <v>0</v>
      </c>
      <c r="BV38">
        <v>0</v>
      </c>
      <c r="BW38">
        <f t="shared" si="2"/>
        <v>60.659999999999989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99.206869999999995</v>
      </c>
      <c r="L39">
        <v>221.53460000000001</v>
      </c>
      <c r="M39">
        <v>82.228999999999999</v>
      </c>
      <c r="N39">
        <v>114.274125</v>
      </c>
      <c r="O39">
        <v>119.63412599999999</v>
      </c>
      <c r="P39">
        <v>132.77565000000001</v>
      </c>
      <c r="Q39">
        <v>8.1485160000000008</v>
      </c>
      <c r="R39">
        <v>15.604881000000001</v>
      </c>
      <c r="S39">
        <v>10.773088</v>
      </c>
      <c r="T39">
        <v>0</v>
      </c>
      <c r="U39">
        <v>405.11809799999997</v>
      </c>
      <c r="V39">
        <v>0</v>
      </c>
      <c r="W39">
        <v>11.85065</v>
      </c>
      <c r="X39">
        <v>44.25855</v>
      </c>
      <c r="Y39">
        <v>0</v>
      </c>
      <c r="Z39">
        <v>12.680292</v>
      </c>
      <c r="AA39">
        <v>41.269283999999999</v>
      </c>
      <c r="AB39">
        <v>38.222090000000001</v>
      </c>
      <c r="AC39">
        <v>28.115359999999999</v>
      </c>
      <c r="AD39">
        <v>35.398811000000002</v>
      </c>
      <c r="AE39">
        <v>31.774059999999999</v>
      </c>
      <c r="AF39">
        <v>0</v>
      </c>
      <c r="AG39">
        <v>37.504550000000002</v>
      </c>
      <c r="AH39">
        <v>147.95464000000001</v>
      </c>
      <c r="AI39">
        <v>48.028508000000002</v>
      </c>
      <c r="AJ39">
        <v>0</v>
      </c>
      <c r="AK39">
        <v>49.473512999999997</v>
      </c>
      <c r="AL39">
        <v>76.777314000000004</v>
      </c>
      <c r="AM39">
        <v>5.1065950000000004</v>
      </c>
      <c r="AN39">
        <v>0.66622899999999996</v>
      </c>
      <c r="AO39">
        <v>30.574677000000001</v>
      </c>
      <c r="AP39">
        <v>11.153155</v>
      </c>
      <c r="AQ39">
        <v>0</v>
      </c>
      <c r="AR39">
        <v>46.992421999999998</v>
      </c>
      <c r="AS39">
        <v>30.857527999999999</v>
      </c>
      <c r="AT39">
        <v>10.880928000000001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60.659999999999989</v>
      </c>
      <c r="BA39">
        <f t="shared" si="1"/>
        <v>2009.4981100000002</v>
      </c>
      <c r="BD39">
        <v>15.53</v>
      </c>
      <c r="BE39">
        <v>3.69</v>
      </c>
      <c r="BF39">
        <v>1.05</v>
      </c>
      <c r="BG39">
        <v>3.96</v>
      </c>
      <c r="BH39">
        <v>5.62</v>
      </c>
      <c r="BI39">
        <v>4.62</v>
      </c>
      <c r="BJ39">
        <v>3.01</v>
      </c>
      <c r="BK39">
        <v>3.31</v>
      </c>
      <c r="BL39">
        <v>2.19</v>
      </c>
      <c r="BM39">
        <v>1.54</v>
      </c>
      <c r="BN39">
        <v>0.51</v>
      </c>
      <c r="BO39">
        <v>8.83</v>
      </c>
      <c r="BP39">
        <v>0</v>
      </c>
      <c r="BQ39">
        <v>4.28</v>
      </c>
      <c r="BR39">
        <v>2.08</v>
      </c>
      <c r="BS39">
        <v>0.44</v>
      </c>
      <c r="BT39">
        <v>0</v>
      </c>
      <c r="BU39">
        <v>0</v>
      </c>
      <c r="BV39">
        <v>0</v>
      </c>
      <c r="BW39">
        <f t="shared" si="2"/>
        <v>60.659999999999989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99.206869999999995</v>
      </c>
      <c r="L40">
        <v>221.53460000000001</v>
      </c>
      <c r="M40">
        <v>82.228999999999999</v>
      </c>
      <c r="N40">
        <v>114.274125</v>
      </c>
      <c r="O40">
        <v>119.63412599999999</v>
      </c>
      <c r="P40">
        <v>132.77565000000001</v>
      </c>
      <c r="Q40">
        <v>9.4162879999999998</v>
      </c>
      <c r="R40">
        <v>15.604881000000001</v>
      </c>
      <c r="S40">
        <v>10.773088</v>
      </c>
      <c r="T40">
        <v>0</v>
      </c>
      <c r="U40">
        <v>405.11809799999997</v>
      </c>
      <c r="V40">
        <v>0</v>
      </c>
      <c r="W40">
        <v>11.85065</v>
      </c>
      <c r="X40">
        <v>44.25855</v>
      </c>
      <c r="Y40">
        <v>0</v>
      </c>
      <c r="Z40">
        <v>12.680292</v>
      </c>
      <c r="AA40">
        <v>41.269283999999999</v>
      </c>
      <c r="AB40">
        <v>38.222090000000001</v>
      </c>
      <c r="AC40">
        <v>28.115359999999999</v>
      </c>
      <c r="AD40">
        <v>35.398811000000002</v>
      </c>
      <c r="AE40">
        <v>31.774059999999999</v>
      </c>
      <c r="AF40">
        <v>0</v>
      </c>
      <c r="AG40">
        <v>37.504550000000002</v>
      </c>
      <c r="AH40">
        <v>147.95464000000001</v>
      </c>
      <c r="AI40">
        <v>48.028508000000002</v>
      </c>
      <c r="AJ40">
        <v>0</v>
      </c>
      <c r="AK40">
        <v>49.473512999999997</v>
      </c>
      <c r="AL40">
        <v>76.777314000000004</v>
      </c>
      <c r="AM40">
        <v>5.1065950000000004</v>
      </c>
      <c r="AN40">
        <v>0.66622899999999996</v>
      </c>
      <c r="AO40">
        <v>30.574677000000001</v>
      </c>
      <c r="AP40">
        <v>11.153155</v>
      </c>
      <c r="AQ40">
        <v>0</v>
      </c>
      <c r="AR40">
        <v>46.992421999999998</v>
      </c>
      <c r="AS40">
        <v>30.857527999999999</v>
      </c>
      <c r="AT40">
        <v>10.880928000000001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60.659999999999989</v>
      </c>
      <c r="BA40">
        <f t="shared" si="1"/>
        <v>2010.7658820000001</v>
      </c>
      <c r="BD40">
        <v>15.53</v>
      </c>
      <c r="BE40">
        <v>3.69</v>
      </c>
      <c r="BF40">
        <v>1.05</v>
      </c>
      <c r="BG40">
        <v>3.96</v>
      </c>
      <c r="BH40">
        <v>5.62</v>
      </c>
      <c r="BI40">
        <v>4.62</v>
      </c>
      <c r="BJ40">
        <v>3.01</v>
      </c>
      <c r="BK40">
        <v>3.31</v>
      </c>
      <c r="BL40">
        <v>2.19</v>
      </c>
      <c r="BM40">
        <v>1.54</v>
      </c>
      <c r="BN40">
        <v>0.51</v>
      </c>
      <c r="BO40">
        <v>8.83</v>
      </c>
      <c r="BP40">
        <v>0</v>
      </c>
      <c r="BQ40">
        <v>4.28</v>
      </c>
      <c r="BR40">
        <v>2.08</v>
      </c>
      <c r="BS40">
        <v>0.44</v>
      </c>
      <c r="BT40">
        <v>0</v>
      </c>
      <c r="BU40">
        <v>0</v>
      </c>
      <c r="BV40">
        <v>0</v>
      </c>
      <c r="BW40">
        <f t="shared" si="2"/>
        <v>60.659999999999989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129.65278599999999</v>
      </c>
      <c r="L41">
        <v>244.26898399999999</v>
      </c>
      <c r="M41">
        <v>82.228999999999999</v>
      </c>
      <c r="N41">
        <v>114.274125</v>
      </c>
      <c r="O41">
        <v>119.63412599999999</v>
      </c>
      <c r="P41">
        <v>132.77565000000001</v>
      </c>
      <c r="Q41">
        <v>10.405697999999999</v>
      </c>
      <c r="R41">
        <v>19.032368000000002</v>
      </c>
      <c r="S41">
        <v>12.408469999999999</v>
      </c>
      <c r="T41">
        <v>0</v>
      </c>
      <c r="U41">
        <v>405.11809799999997</v>
      </c>
      <c r="V41">
        <v>0</v>
      </c>
      <c r="W41">
        <v>31.850290999999999</v>
      </c>
      <c r="X41">
        <v>108.601195</v>
      </c>
      <c r="Y41">
        <v>0</v>
      </c>
      <c r="Z41">
        <v>12.680292</v>
      </c>
      <c r="AA41">
        <v>41.269283999999999</v>
      </c>
      <c r="AB41">
        <v>38.222090000000001</v>
      </c>
      <c r="AC41">
        <v>28.115359999999999</v>
      </c>
      <c r="AD41">
        <v>35.398811000000002</v>
      </c>
      <c r="AE41">
        <v>31.774059999999999</v>
      </c>
      <c r="AF41">
        <v>0</v>
      </c>
      <c r="AG41">
        <v>37.504550000000002</v>
      </c>
      <c r="AH41">
        <v>147.95464000000001</v>
      </c>
      <c r="AI41">
        <v>48.028508000000002</v>
      </c>
      <c r="AJ41">
        <v>0</v>
      </c>
      <c r="AK41">
        <v>49.473512999999997</v>
      </c>
      <c r="AL41">
        <v>76.777314000000004</v>
      </c>
      <c r="AM41">
        <v>5.1065950000000004</v>
      </c>
      <c r="AN41">
        <v>0.66622899999999996</v>
      </c>
      <c r="AO41">
        <v>30.574677000000001</v>
      </c>
      <c r="AP41">
        <v>11.153155</v>
      </c>
      <c r="AQ41">
        <v>0</v>
      </c>
      <c r="AR41">
        <v>46.992421999999998</v>
      </c>
      <c r="AS41">
        <v>30.857527999999999</v>
      </c>
      <c r="AT41">
        <v>10.880928000000001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60.659999999999989</v>
      </c>
      <c r="BA41">
        <f t="shared" si="1"/>
        <v>2154.3407469999997</v>
      </c>
      <c r="BD41">
        <v>15.53</v>
      </c>
      <c r="BE41">
        <v>3.69</v>
      </c>
      <c r="BF41">
        <v>1.05</v>
      </c>
      <c r="BG41">
        <v>3.96</v>
      </c>
      <c r="BH41">
        <v>5.62</v>
      </c>
      <c r="BI41">
        <v>4.62</v>
      </c>
      <c r="BJ41">
        <v>3.01</v>
      </c>
      <c r="BK41">
        <v>3.31</v>
      </c>
      <c r="BL41">
        <v>2.19</v>
      </c>
      <c r="BM41">
        <v>1.54</v>
      </c>
      <c r="BN41">
        <v>0.51</v>
      </c>
      <c r="BO41">
        <v>8.83</v>
      </c>
      <c r="BP41">
        <v>0</v>
      </c>
      <c r="BQ41">
        <v>4.28</v>
      </c>
      <c r="BR41">
        <v>2.08</v>
      </c>
      <c r="BS41">
        <v>0.44</v>
      </c>
      <c r="BT41">
        <v>0</v>
      </c>
      <c r="BU41">
        <v>0</v>
      </c>
      <c r="BV41">
        <v>0</v>
      </c>
      <c r="BW41">
        <f t="shared" si="2"/>
        <v>60.659999999999989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129.65278599999999</v>
      </c>
      <c r="L42">
        <v>244.26898399999999</v>
      </c>
      <c r="M42">
        <v>82.228999999999999</v>
      </c>
      <c r="N42">
        <v>114.274125</v>
      </c>
      <c r="O42">
        <v>119.63412599999999</v>
      </c>
      <c r="P42">
        <v>132.77565000000001</v>
      </c>
      <c r="Q42">
        <v>10.405697999999999</v>
      </c>
      <c r="R42">
        <v>19.032368000000002</v>
      </c>
      <c r="S42">
        <v>12.408469999999999</v>
      </c>
      <c r="T42">
        <v>0</v>
      </c>
      <c r="U42">
        <v>405.11809799999997</v>
      </c>
      <c r="V42">
        <v>0</v>
      </c>
      <c r="W42">
        <v>31.850290999999999</v>
      </c>
      <c r="X42">
        <v>108.601195</v>
      </c>
      <c r="Y42">
        <v>0</v>
      </c>
      <c r="Z42">
        <v>12.680292</v>
      </c>
      <c r="AA42">
        <v>41.269283999999999</v>
      </c>
      <c r="AB42">
        <v>38.222090000000001</v>
      </c>
      <c r="AC42">
        <v>28.115359999999999</v>
      </c>
      <c r="AD42">
        <v>35.398811000000002</v>
      </c>
      <c r="AE42">
        <v>46.544032000000001</v>
      </c>
      <c r="AF42">
        <v>0</v>
      </c>
      <c r="AG42">
        <v>37.504550000000002</v>
      </c>
      <c r="AH42">
        <v>147.95464000000001</v>
      </c>
      <c r="AI42">
        <v>48.028508000000002</v>
      </c>
      <c r="AJ42">
        <v>0</v>
      </c>
      <c r="AK42">
        <v>49.473512999999997</v>
      </c>
      <c r="AL42">
        <v>76.777314000000004</v>
      </c>
      <c r="AM42">
        <v>5.1065950000000004</v>
      </c>
      <c r="AN42">
        <v>0.66622899999999996</v>
      </c>
      <c r="AO42">
        <v>30.574677000000001</v>
      </c>
      <c r="AP42">
        <v>11.153155</v>
      </c>
      <c r="AQ42">
        <v>0</v>
      </c>
      <c r="AR42">
        <v>46.992421999999998</v>
      </c>
      <c r="AS42">
        <v>30.857527999999999</v>
      </c>
      <c r="AT42">
        <v>10.880928000000001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60.729999999999983</v>
      </c>
      <c r="BA42">
        <f t="shared" si="1"/>
        <v>2169.180719</v>
      </c>
      <c r="BD42">
        <v>15.53</v>
      </c>
      <c r="BE42">
        <v>3.69</v>
      </c>
      <c r="BF42">
        <v>1.05</v>
      </c>
      <c r="BG42">
        <v>3.96</v>
      </c>
      <c r="BH42">
        <v>5.62</v>
      </c>
      <c r="BI42">
        <v>4.62</v>
      </c>
      <c r="BJ42">
        <v>3.01</v>
      </c>
      <c r="BK42">
        <v>3.34</v>
      </c>
      <c r="BL42">
        <v>2.23</v>
      </c>
      <c r="BM42">
        <v>1.54</v>
      </c>
      <c r="BN42">
        <v>0.51</v>
      </c>
      <c r="BO42">
        <v>8.83</v>
      </c>
      <c r="BP42">
        <v>0</v>
      </c>
      <c r="BQ42">
        <v>4.28</v>
      </c>
      <c r="BR42">
        <v>2.08</v>
      </c>
      <c r="BS42">
        <v>0.44</v>
      </c>
      <c r="BT42">
        <v>0</v>
      </c>
      <c r="BU42">
        <v>0</v>
      </c>
      <c r="BV42">
        <v>0</v>
      </c>
      <c r="BW42">
        <f t="shared" si="2"/>
        <v>60.729999999999983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129.65278599999999</v>
      </c>
      <c r="L43">
        <v>244.26898399999999</v>
      </c>
      <c r="M43">
        <v>85.131200000000007</v>
      </c>
      <c r="N43">
        <v>114.274125</v>
      </c>
      <c r="O43">
        <v>119.63412599999999</v>
      </c>
      <c r="P43">
        <v>132.77565000000001</v>
      </c>
      <c r="Q43">
        <v>9.6282750000000004</v>
      </c>
      <c r="R43">
        <v>18.262181999999999</v>
      </c>
      <c r="S43">
        <v>11.671495999999999</v>
      </c>
      <c r="T43">
        <v>0</v>
      </c>
      <c r="U43">
        <v>405.11809799999997</v>
      </c>
      <c r="V43">
        <v>0</v>
      </c>
      <c r="W43">
        <v>31.850290999999999</v>
      </c>
      <c r="X43">
        <v>108.601195</v>
      </c>
      <c r="Y43">
        <v>0</v>
      </c>
      <c r="Z43">
        <v>12.680292</v>
      </c>
      <c r="AA43">
        <v>41.269283999999999</v>
      </c>
      <c r="AB43">
        <v>38.222090000000001</v>
      </c>
      <c r="AC43">
        <v>28.115359999999999</v>
      </c>
      <c r="AD43">
        <v>35.398811000000002</v>
      </c>
      <c r="AE43">
        <v>46.544032000000001</v>
      </c>
      <c r="AF43">
        <v>0</v>
      </c>
      <c r="AG43">
        <v>37.504550000000002</v>
      </c>
      <c r="AH43">
        <v>147.95464000000001</v>
      </c>
      <c r="AI43">
        <v>48.028508000000002</v>
      </c>
      <c r="AJ43">
        <v>0</v>
      </c>
      <c r="AK43">
        <v>49.473512999999997</v>
      </c>
      <c r="AL43">
        <v>76.777314000000004</v>
      </c>
      <c r="AM43">
        <v>5.1065950000000004</v>
      </c>
      <c r="AN43">
        <v>0.66622899999999996</v>
      </c>
      <c r="AO43">
        <v>30.574677000000001</v>
      </c>
      <c r="AP43">
        <v>11.153155</v>
      </c>
      <c r="AQ43">
        <v>0</v>
      </c>
      <c r="AR43">
        <v>46.992421999999998</v>
      </c>
      <c r="AS43">
        <v>30.857527999999999</v>
      </c>
      <c r="AT43">
        <v>10.880928000000001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60.729999999999983</v>
      </c>
      <c r="BA43">
        <f t="shared" si="1"/>
        <v>2169.7983359999998</v>
      </c>
      <c r="BD43">
        <v>15.53</v>
      </c>
      <c r="BE43">
        <v>3.69</v>
      </c>
      <c r="BF43">
        <v>1.05</v>
      </c>
      <c r="BG43">
        <v>3.96</v>
      </c>
      <c r="BH43">
        <v>5.62</v>
      </c>
      <c r="BI43">
        <v>4.62</v>
      </c>
      <c r="BJ43">
        <v>3.01</v>
      </c>
      <c r="BK43">
        <v>3.34</v>
      </c>
      <c r="BL43">
        <v>2.23</v>
      </c>
      <c r="BM43">
        <v>1.54</v>
      </c>
      <c r="BN43">
        <v>0.51</v>
      </c>
      <c r="BO43">
        <v>8.83</v>
      </c>
      <c r="BP43">
        <v>0</v>
      </c>
      <c r="BQ43">
        <v>4.28</v>
      </c>
      <c r="BR43">
        <v>2.08</v>
      </c>
      <c r="BS43">
        <v>0.44</v>
      </c>
      <c r="BT43">
        <v>0</v>
      </c>
      <c r="BU43">
        <v>0</v>
      </c>
      <c r="BV43">
        <v>0</v>
      </c>
      <c r="BW43">
        <f t="shared" si="2"/>
        <v>60.729999999999983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129.65278599999999</v>
      </c>
      <c r="L44">
        <v>244.26898399999999</v>
      </c>
      <c r="M44">
        <v>85.131200000000007</v>
      </c>
      <c r="N44">
        <v>114.274125</v>
      </c>
      <c r="O44">
        <v>119.63412599999999</v>
      </c>
      <c r="P44">
        <v>132.77565000000001</v>
      </c>
      <c r="Q44">
        <v>9.6282750000000004</v>
      </c>
      <c r="R44">
        <v>18.262181999999999</v>
      </c>
      <c r="S44">
        <v>11.671495999999999</v>
      </c>
      <c r="T44">
        <v>0</v>
      </c>
      <c r="U44">
        <v>405.11809799999997</v>
      </c>
      <c r="V44">
        <v>0</v>
      </c>
      <c r="W44">
        <v>31.850290999999999</v>
      </c>
      <c r="X44">
        <v>108.601195</v>
      </c>
      <c r="Y44">
        <v>0</v>
      </c>
      <c r="Z44">
        <v>12.680292</v>
      </c>
      <c r="AA44">
        <v>41.269283999999999</v>
      </c>
      <c r="AB44">
        <v>38.222090000000001</v>
      </c>
      <c r="AC44">
        <v>28.115359999999999</v>
      </c>
      <c r="AD44">
        <v>35.398811000000002</v>
      </c>
      <c r="AE44">
        <v>46.544032000000001</v>
      </c>
      <c r="AF44">
        <v>0</v>
      </c>
      <c r="AG44">
        <v>37.504550000000002</v>
      </c>
      <c r="AH44">
        <v>147.95464000000001</v>
      </c>
      <c r="AI44">
        <v>48.028508000000002</v>
      </c>
      <c r="AJ44">
        <v>0</v>
      </c>
      <c r="AK44">
        <v>49.473512999999997</v>
      </c>
      <c r="AL44">
        <v>76.777314000000004</v>
      </c>
      <c r="AM44">
        <v>5.1065950000000004</v>
      </c>
      <c r="AN44">
        <v>0.66622899999999996</v>
      </c>
      <c r="AO44">
        <v>30.574677000000001</v>
      </c>
      <c r="AP44">
        <v>11.153155</v>
      </c>
      <c r="AQ44">
        <v>0</v>
      </c>
      <c r="AR44">
        <v>46.992421999999998</v>
      </c>
      <c r="AS44">
        <v>30.857527999999999</v>
      </c>
      <c r="AT44">
        <v>10.880928000000001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60.849999999999994</v>
      </c>
      <c r="BA44">
        <f t="shared" si="1"/>
        <v>2169.9183359999997</v>
      </c>
      <c r="BD44">
        <v>15.53</v>
      </c>
      <c r="BE44">
        <v>3.69</v>
      </c>
      <c r="BF44">
        <v>1.05</v>
      </c>
      <c r="BG44">
        <v>3.96</v>
      </c>
      <c r="BH44">
        <v>5.62</v>
      </c>
      <c r="BI44">
        <v>4.62</v>
      </c>
      <c r="BJ44">
        <v>3.01</v>
      </c>
      <c r="BK44">
        <v>3.41</v>
      </c>
      <c r="BL44">
        <v>2.2799999999999998</v>
      </c>
      <c r="BM44">
        <v>1.54</v>
      </c>
      <c r="BN44">
        <v>0.51</v>
      </c>
      <c r="BO44">
        <v>8.83</v>
      </c>
      <c r="BP44">
        <v>0</v>
      </c>
      <c r="BQ44">
        <v>4.28</v>
      </c>
      <c r="BR44">
        <v>2.08</v>
      </c>
      <c r="BS44">
        <v>0.44</v>
      </c>
      <c r="BT44">
        <v>0</v>
      </c>
      <c r="BU44">
        <v>0</v>
      </c>
      <c r="BV44">
        <v>0</v>
      </c>
      <c r="BW44">
        <f t="shared" si="2"/>
        <v>60.849999999999994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195.21348399999999</v>
      </c>
      <c r="L45">
        <v>287.46291000000002</v>
      </c>
      <c r="M45">
        <v>82.228999999999999</v>
      </c>
      <c r="N45">
        <v>114.274125</v>
      </c>
      <c r="O45">
        <v>119.63412599999999</v>
      </c>
      <c r="P45">
        <v>132.77565000000001</v>
      </c>
      <c r="Q45">
        <v>14.632505</v>
      </c>
      <c r="R45">
        <v>28.426856000000001</v>
      </c>
      <c r="S45">
        <v>17.697229</v>
      </c>
      <c r="T45">
        <v>0</v>
      </c>
      <c r="U45">
        <v>405.11809799999997</v>
      </c>
      <c r="V45">
        <v>8.8077900000000007</v>
      </c>
      <c r="W45">
        <v>31.850290999999999</v>
      </c>
      <c r="X45">
        <v>108.601195</v>
      </c>
      <c r="Y45">
        <v>0</v>
      </c>
      <c r="Z45">
        <v>12.680292</v>
      </c>
      <c r="AA45">
        <v>41.269283999999999</v>
      </c>
      <c r="AB45">
        <v>38.222090000000001</v>
      </c>
      <c r="AC45">
        <v>28.115359999999999</v>
      </c>
      <c r="AD45">
        <v>35.398811000000002</v>
      </c>
      <c r="AE45">
        <v>31.774059999999999</v>
      </c>
      <c r="AF45">
        <v>0</v>
      </c>
      <c r="AG45">
        <v>37.504550000000002</v>
      </c>
      <c r="AH45">
        <v>147.95464000000001</v>
      </c>
      <c r="AI45">
        <v>48.028508000000002</v>
      </c>
      <c r="AJ45">
        <v>0</v>
      </c>
      <c r="AK45">
        <v>49.473512999999997</v>
      </c>
      <c r="AL45">
        <v>76.777314000000004</v>
      </c>
      <c r="AM45">
        <v>5.1065950000000004</v>
      </c>
      <c r="AN45">
        <v>0.66622899999999996</v>
      </c>
      <c r="AO45">
        <v>31.001300000000001</v>
      </c>
      <c r="AP45">
        <v>11.153155</v>
      </c>
      <c r="AQ45">
        <v>0</v>
      </c>
      <c r="AR45">
        <v>46.992421999999998</v>
      </c>
      <c r="AS45">
        <v>30.857527999999999</v>
      </c>
      <c r="AT45">
        <v>10.880928000000001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60.86</v>
      </c>
      <c r="BA45">
        <f t="shared" si="1"/>
        <v>2291.4398380000002</v>
      </c>
      <c r="BD45">
        <v>15.53</v>
      </c>
      <c r="BE45">
        <v>3.69</v>
      </c>
      <c r="BF45">
        <v>1.05</v>
      </c>
      <c r="BG45">
        <v>3.96</v>
      </c>
      <c r="BH45">
        <v>5.62</v>
      </c>
      <c r="BI45">
        <v>4.62</v>
      </c>
      <c r="BJ45">
        <v>3.01</v>
      </c>
      <c r="BK45">
        <v>3.41</v>
      </c>
      <c r="BL45">
        <v>2.2799999999999998</v>
      </c>
      <c r="BM45">
        <v>1.54</v>
      </c>
      <c r="BN45">
        <v>0.51</v>
      </c>
      <c r="BO45">
        <v>8.83</v>
      </c>
      <c r="BP45">
        <v>0</v>
      </c>
      <c r="BQ45">
        <v>4.28</v>
      </c>
      <c r="BR45">
        <v>2.08</v>
      </c>
      <c r="BS45">
        <v>0.45</v>
      </c>
      <c r="BT45">
        <v>0</v>
      </c>
      <c r="BU45">
        <v>0</v>
      </c>
      <c r="BV45">
        <v>0</v>
      </c>
      <c r="BW45">
        <f t="shared" si="2"/>
        <v>60.86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205.64727999999999</v>
      </c>
      <c r="L46">
        <v>287.46291000000002</v>
      </c>
      <c r="M46">
        <v>82.228999999999999</v>
      </c>
      <c r="N46">
        <v>114.274125</v>
      </c>
      <c r="O46">
        <v>119.63412599999999</v>
      </c>
      <c r="P46">
        <v>132.77565000000001</v>
      </c>
      <c r="Q46">
        <v>14.632505</v>
      </c>
      <c r="R46">
        <v>28.426856000000001</v>
      </c>
      <c r="S46">
        <v>17.697229</v>
      </c>
      <c r="T46">
        <v>0</v>
      </c>
      <c r="U46">
        <v>405.11809799999997</v>
      </c>
      <c r="V46">
        <v>8.8077900000000007</v>
      </c>
      <c r="W46">
        <v>31.850290999999999</v>
      </c>
      <c r="X46">
        <v>108.601195</v>
      </c>
      <c r="Y46">
        <v>0</v>
      </c>
      <c r="Z46">
        <v>12.680292</v>
      </c>
      <c r="AA46">
        <v>41.269283999999999</v>
      </c>
      <c r="AB46">
        <v>38.222090000000001</v>
      </c>
      <c r="AC46">
        <v>28.115359999999999</v>
      </c>
      <c r="AD46">
        <v>35.398811000000002</v>
      </c>
      <c r="AE46">
        <v>31.774059999999999</v>
      </c>
      <c r="AF46">
        <v>0</v>
      </c>
      <c r="AG46">
        <v>37.504550000000002</v>
      </c>
      <c r="AH46">
        <v>147.95464000000001</v>
      </c>
      <c r="AI46">
        <v>48.028508000000002</v>
      </c>
      <c r="AJ46">
        <v>0</v>
      </c>
      <c r="AK46">
        <v>49.473512999999997</v>
      </c>
      <c r="AL46">
        <v>76.777314000000004</v>
      </c>
      <c r="AM46">
        <v>5.1065950000000004</v>
      </c>
      <c r="AN46">
        <v>0.66622899999999996</v>
      </c>
      <c r="AO46">
        <v>31.001300000000001</v>
      </c>
      <c r="AP46">
        <v>11.153155</v>
      </c>
      <c r="AQ46">
        <v>0</v>
      </c>
      <c r="AR46">
        <v>46.992421999999998</v>
      </c>
      <c r="AS46">
        <v>30.857527999999999</v>
      </c>
      <c r="AT46">
        <v>10.880928000000001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60.86</v>
      </c>
      <c r="BA46">
        <f t="shared" si="1"/>
        <v>2301.873634</v>
      </c>
      <c r="BD46">
        <v>15.53</v>
      </c>
      <c r="BE46">
        <v>3.69</v>
      </c>
      <c r="BF46">
        <v>1.05</v>
      </c>
      <c r="BG46">
        <v>3.96</v>
      </c>
      <c r="BH46">
        <v>5.62</v>
      </c>
      <c r="BI46">
        <v>4.62</v>
      </c>
      <c r="BJ46">
        <v>3.01</v>
      </c>
      <c r="BK46">
        <v>3.41</v>
      </c>
      <c r="BL46">
        <v>2.2799999999999998</v>
      </c>
      <c r="BM46">
        <v>1.54</v>
      </c>
      <c r="BN46">
        <v>0.51</v>
      </c>
      <c r="BO46">
        <v>8.83</v>
      </c>
      <c r="BP46">
        <v>0</v>
      </c>
      <c r="BQ46">
        <v>4.28</v>
      </c>
      <c r="BR46">
        <v>2.08</v>
      </c>
      <c r="BS46">
        <v>0.45</v>
      </c>
      <c r="BT46">
        <v>0</v>
      </c>
      <c r="BU46">
        <v>0</v>
      </c>
      <c r="BV46">
        <v>0</v>
      </c>
      <c r="BW46">
        <f t="shared" si="2"/>
        <v>60.86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205.64727999999999</v>
      </c>
      <c r="L47">
        <v>287.46291000000002</v>
      </c>
      <c r="M47">
        <v>82.228999999999999</v>
      </c>
      <c r="N47">
        <v>114.274125</v>
      </c>
      <c r="O47">
        <v>119.63412599999999</v>
      </c>
      <c r="P47">
        <v>132.77565000000001</v>
      </c>
      <c r="Q47">
        <v>14.632505</v>
      </c>
      <c r="R47">
        <v>28.426856000000001</v>
      </c>
      <c r="S47">
        <v>17.697229</v>
      </c>
      <c r="T47">
        <v>0</v>
      </c>
      <c r="U47">
        <v>405.11809799999997</v>
      </c>
      <c r="V47">
        <v>8.8077900000000007</v>
      </c>
      <c r="W47">
        <v>31.850290999999999</v>
      </c>
      <c r="X47">
        <v>108.601195</v>
      </c>
      <c r="Y47">
        <v>0</v>
      </c>
      <c r="Z47">
        <v>12.680292</v>
      </c>
      <c r="AA47">
        <v>41.269283999999999</v>
      </c>
      <c r="AB47">
        <v>38.222090000000001</v>
      </c>
      <c r="AC47">
        <v>28.115359999999999</v>
      </c>
      <c r="AD47">
        <v>35.398811000000002</v>
      </c>
      <c r="AE47">
        <v>47.824924000000003</v>
      </c>
      <c r="AF47">
        <v>0</v>
      </c>
      <c r="AG47">
        <v>37.504550000000002</v>
      </c>
      <c r="AH47">
        <v>147.95464000000001</v>
      </c>
      <c r="AI47">
        <v>48.028508000000002</v>
      </c>
      <c r="AJ47">
        <v>0</v>
      </c>
      <c r="AK47">
        <v>49.473512999999997</v>
      </c>
      <c r="AL47">
        <v>76.777314000000004</v>
      </c>
      <c r="AM47">
        <v>5.1065950000000004</v>
      </c>
      <c r="AN47">
        <v>0.66622899999999996</v>
      </c>
      <c r="AO47">
        <v>31.001300000000001</v>
      </c>
      <c r="AP47">
        <v>11.153155</v>
      </c>
      <c r="AQ47">
        <v>0</v>
      </c>
      <c r="AR47">
        <v>46.992421999999998</v>
      </c>
      <c r="AS47">
        <v>30.857527999999999</v>
      </c>
      <c r="AT47">
        <v>10.880928000000001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60.86</v>
      </c>
      <c r="BA47">
        <f t="shared" si="1"/>
        <v>2317.9244980000003</v>
      </c>
      <c r="BD47">
        <v>15.53</v>
      </c>
      <c r="BE47">
        <v>3.69</v>
      </c>
      <c r="BF47">
        <v>1.05</v>
      </c>
      <c r="BG47">
        <v>3.96</v>
      </c>
      <c r="BH47">
        <v>5.62</v>
      </c>
      <c r="BI47">
        <v>4.62</v>
      </c>
      <c r="BJ47">
        <v>3.01</v>
      </c>
      <c r="BK47">
        <v>3.41</v>
      </c>
      <c r="BL47">
        <v>2.2799999999999998</v>
      </c>
      <c r="BM47">
        <v>1.54</v>
      </c>
      <c r="BN47">
        <v>0.51</v>
      </c>
      <c r="BO47">
        <v>8.83</v>
      </c>
      <c r="BP47">
        <v>0</v>
      </c>
      <c r="BQ47">
        <v>4.28</v>
      </c>
      <c r="BR47">
        <v>2.08</v>
      </c>
      <c r="BS47">
        <v>0.45</v>
      </c>
      <c r="BT47">
        <v>0</v>
      </c>
      <c r="BU47">
        <v>0</v>
      </c>
      <c r="BV47">
        <v>0</v>
      </c>
      <c r="BW47">
        <f t="shared" si="2"/>
        <v>60.86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205.64727999999999</v>
      </c>
      <c r="L48">
        <v>287.46291000000002</v>
      </c>
      <c r="M48">
        <v>82.228999999999999</v>
      </c>
      <c r="N48">
        <v>114.274125</v>
      </c>
      <c r="O48">
        <v>119.63412599999999</v>
      </c>
      <c r="P48">
        <v>132.77565000000001</v>
      </c>
      <c r="Q48">
        <v>14.632505</v>
      </c>
      <c r="R48">
        <v>28.426856000000001</v>
      </c>
      <c r="S48">
        <v>17.697229</v>
      </c>
      <c r="T48">
        <v>0</v>
      </c>
      <c r="U48">
        <v>405.11809799999997</v>
      </c>
      <c r="V48">
        <v>8.8077900000000007</v>
      </c>
      <c r="W48">
        <v>31.850290999999999</v>
      </c>
      <c r="X48">
        <v>108.601195</v>
      </c>
      <c r="Y48">
        <v>0</v>
      </c>
      <c r="Z48">
        <v>12.680292</v>
      </c>
      <c r="AA48">
        <v>41.269283999999999</v>
      </c>
      <c r="AB48">
        <v>38.222090000000001</v>
      </c>
      <c r="AC48">
        <v>28.115359999999999</v>
      </c>
      <c r="AD48">
        <v>35.398811000000002</v>
      </c>
      <c r="AE48">
        <v>47.824924000000003</v>
      </c>
      <c r="AF48">
        <v>0</v>
      </c>
      <c r="AG48">
        <v>37.504550000000002</v>
      </c>
      <c r="AH48">
        <v>147.95464000000001</v>
      </c>
      <c r="AI48">
        <v>48.028508000000002</v>
      </c>
      <c r="AJ48">
        <v>0</v>
      </c>
      <c r="AK48">
        <v>49.473512999999997</v>
      </c>
      <c r="AL48">
        <v>76.777314000000004</v>
      </c>
      <c r="AM48">
        <v>5.1065950000000004</v>
      </c>
      <c r="AN48">
        <v>0.66622899999999996</v>
      </c>
      <c r="AO48">
        <v>31.001300000000001</v>
      </c>
      <c r="AP48">
        <v>11.153155</v>
      </c>
      <c r="AQ48">
        <v>0</v>
      </c>
      <c r="AR48">
        <v>46.992421999999998</v>
      </c>
      <c r="AS48">
        <v>30.857527999999999</v>
      </c>
      <c r="AT48">
        <v>10.880928000000001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60.86</v>
      </c>
      <c r="BA48">
        <f t="shared" si="1"/>
        <v>2317.9244980000003</v>
      </c>
      <c r="BD48">
        <v>15.53</v>
      </c>
      <c r="BE48">
        <v>3.69</v>
      </c>
      <c r="BF48">
        <v>1.05</v>
      </c>
      <c r="BG48">
        <v>3.96</v>
      </c>
      <c r="BH48">
        <v>5.62</v>
      </c>
      <c r="BI48">
        <v>4.62</v>
      </c>
      <c r="BJ48">
        <v>3.01</v>
      </c>
      <c r="BK48">
        <v>3.41</v>
      </c>
      <c r="BL48">
        <v>2.2799999999999998</v>
      </c>
      <c r="BM48">
        <v>1.54</v>
      </c>
      <c r="BN48">
        <v>0.51</v>
      </c>
      <c r="BO48">
        <v>8.83</v>
      </c>
      <c r="BP48">
        <v>0</v>
      </c>
      <c r="BQ48">
        <v>4.28</v>
      </c>
      <c r="BR48">
        <v>2.08</v>
      </c>
      <c r="BS48">
        <v>0.45</v>
      </c>
      <c r="BT48">
        <v>0</v>
      </c>
      <c r="BU48">
        <v>0</v>
      </c>
      <c r="BV48">
        <v>0</v>
      </c>
      <c r="BW48">
        <f t="shared" si="2"/>
        <v>60.86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205.64727999999999</v>
      </c>
      <c r="L49">
        <v>287.46291000000002</v>
      </c>
      <c r="M49">
        <v>82.228999999999999</v>
      </c>
      <c r="N49">
        <v>114.274125</v>
      </c>
      <c r="O49">
        <v>119.63412599999999</v>
      </c>
      <c r="P49">
        <v>132.77565000000001</v>
      </c>
      <c r="Q49">
        <v>14.632505</v>
      </c>
      <c r="R49">
        <v>28.426856000000001</v>
      </c>
      <c r="S49">
        <v>17.697229</v>
      </c>
      <c r="T49">
        <v>0</v>
      </c>
      <c r="U49">
        <v>405.11809799999997</v>
      </c>
      <c r="V49">
        <v>8.8077900000000007</v>
      </c>
      <c r="W49">
        <v>31.850290999999999</v>
      </c>
      <c r="X49">
        <v>108.601195</v>
      </c>
      <c r="Y49">
        <v>0</v>
      </c>
      <c r="Z49">
        <v>12.680292</v>
      </c>
      <c r="AA49">
        <v>41.269283999999999</v>
      </c>
      <c r="AB49">
        <v>38.222090000000001</v>
      </c>
      <c r="AC49">
        <v>28.115359999999999</v>
      </c>
      <c r="AD49">
        <v>35.398811000000002</v>
      </c>
      <c r="AE49">
        <v>47.824924000000003</v>
      </c>
      <c r="AF49">
        <v>0</v>
      </c>
      <c r="AG49">
        <v>37.504550000000002</v>
      </c>
      <c r="AH49">
        <v>147.95464000000001</v>
      </c>
      <c r="AI49">
        <v>48.028508000000002</v>
      </c>
      <c r="AJ49">
        <v>0</v>
      </c>
      <c r="AK49">
        <v>49.473512999999997</v>
      </c>
      <c r="AL49">
        <v>76.777314000000004</v>
      </c>
      <c r="AM49">
        <v>5.1065950000000004</v>
      </c>
      <c r="AN49">
        <v>0.66622899999999996</v>
      </c>
      <c r="AO49">
        <v>31.001300000000001</v>
      </c>
      <c r="AP49">
        <v>11.153155</v>
      </c>
      <c r="AQ49">
        <v>0</v>
      </c>
      <c r="AR49">
        <v>46.992421999999998</v>
      </c>
      <c r="AS49">
        <v>30.857527999999999</v>
      </c>
      <c r="AT49">
        <v>10.880928000000001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60.86</v>
      </c>
      <c r="BA49">
        <f t="shared" si="1"/>
        <v>2317.9244980000003</v>
      </c>
      <c r="BD49">
        <v>15.53</v>
      </c>
      <c r="BE49">
        <v>3.69</v>
      </c>
      <c r="BF49">
        <v>1.05</v>
      </c>
      <c r="BG49">
        <v>3.96</v>
      </c>
      <c r="BH49">
        <v>5.62</v>
      </c>
      <c r="BI49">
        <v>4.62</v>
      </c>
      <c r="BJ49">
        <v>3.01</v>
      </c>
      <c r="BK49">
        <v>3.41</v>
      </c>
      <c r="BL49">
        <v>2.2799999999999998</v>
      </c>
      <c r="BM49">
        <v>1.54</v>
      </c>
      <c r="BN49">
        <v>0.51</v>
      </c>
      <c r="BO49">
        <v>8.83</v>
      </c>
      <c r="BP49">
        <v>0</v>
      </c>
      <c r="BQ49">
        <v>4.28</v>
      </c>
      <c r="BR49">
        <v>2.08</v>
      </c>
      <c r="BS49">
        <v>0.45</v>
      </c>
      <c r="BT49">
        <v>0</v>
      </c>
      <c r="BU49">
        <v>0</v>
      </c>
      <c r="BV49">
        <v>0</v>
      </c>
      <c r="BW49">
        <f t="shared" si="2"/>
        <v>60.86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205.64727999999999</v>
      </c>
      <c r="L50">
        <v>287.46291000000002</v>
      </c>
      <c r="M50">
        <v>82.228999999999999</v>
      </c>
      <c r="N50">
        <v>114.274125</v>
      </c>
      <c r="O50">
        <v>119.63412599999999</v>
      </c>
      <c r="P50">
        <v>132.77565000000001</v>
      </c>
      <c r="Q50">
        <v>14.632505</v>
      </c>
      <c r="R50">
        <v>28.426856000000001</v>
      </c>
      <c r="S50">
        <v>17.697229</v>
      </c>
      <c r="T50">
        <v>0</v>
      </c>
      <c r="U50">
        <v>405.11809799999997</v>
      </c>
      <c r="V50">
        <v>8.8077900000000007</v>
      </c>
      <c r="W50">
        <v>31.850290999999999</v>
      </c>
      <c r="X50">
        <v>108.601195</v>
      </c>
      <c r="Y50">
        <v>0</v>
      </c>
      <c r="Z50">
        <v>12.680292</v>
      </c>
      <c r="AA50">
        <v>41.269283999999999</v>
      </c>
      <c r="AB50">
        <v>38.222090000000001</v>
      </c>
      <c r="AC50">
        <v>28.115359999999999</v>
      </c>
      <c r="AD50">
        <v>35.398811000000002</v>
      </c>
      <c r="AE50">
        <v>47.824924000000003</v>
      </c>
      <c r="AF50">
        <v>0</v>
      </c>
      <c r="AG50">
        <v>37.504550000000002</v>
      </c>
      <c r="AH50">
        <v>147.95464000000001</v>
      </c>
      <c r="AI50">
        <v>48.028508000000002</v>
      </c>
      <c r="AJ50">
        <v>0</v>
      </c>
      <c r="AK50">
        <v>49.473512999999997</v>
      </c>
      <c r="AL50">
        <v>76.777314000000004</v>
      </c>
      <c r="AM50">
        <v>5.1065950000000004</v>
      </c>
      <c r="AN50">
        <v>0.66622899999999996</v>
      </c>
      <c r="AO50">
        <v>31.001300000000001</v>
      </c>
      <c r="AP50">
        <v>11.153155</v>
      </c>
      <c r="AQ50">
        <v>0</v>
      </c>
      <c r="AR50">
        <v>46.992421999999998</v>
      </c>
      <c r="AS50">
        <v>30.857527999999999</v>
      </c>
      <c r="AT50">
        <v>10.880928000000001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60.86</v>
      </c>
      <c r="BA50">
        <f t="shared" si="1"/>
        <v>2317.9244980000003</v>
      </c>
      <c r="BD50">
        <v>15.53</v>
      </c>
      <c r="BE50">
        <v>3.69</v>
      </c>
      <c r="BF50">
        <v>1.05</v>
      </c>
      <c r="BG50">
        <v>3.96</v>
      </c>
      <c r="BH50">
        <v>5.62</v>
      </c>
      <c r="BI50">
        <v>4.62</v>
      </c>
      <c r="BJ50">
        <v>3.01</v>
      </c>
      <c r="BK50">
        <v>3.41</v>
      </c>
      <c r="BL50">
        <v>2.2799999999999998</v>
      </c>
      <c r="BM50">
        <v>1.54</v>
      </c>
      <c r="BN50">
        <v>0.51</v>
      </c>
      <c r="BO50">
        <v>8.83</v>
      </c>
      <c r="BP50">
        <v>0</v>
      </c>
      <c r="BQ50">
        <v>4.28</v>
      </c>
      <c r="BR50">
        <v>2.08</v>
      </c>
      <c r="BS50">
        <v>0.45</v>
      </c>
      <c r="BT50">
        <v>0</v>
      </c>
      <c r="BU50">
        <v>0</v>
      </c>
      <c r="BV50">
        <v>0</v>
      </c>
      <c r="BW50">
        <f t="shared" si="2"/>
        <v>60.86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205.64727999999999</v>
      </c>
      <c r="L51">
        <v>287.46291000000002</v>
      </c>
      <c r="M51">
        <v>82.228999999999999</v>
      </c>
      <c r="N51">
        <v>114.274125</v>
      </c>
      <c r="O51">
        <v>119.63412599999999</v>
      </c>
      <c r="P51">
        <v>132.77565000000001</v>
      </c>
      <c r="Q51">
        <v>14.632505</v>
      </c>
      <c r="R51">
        <v>28.426856000000001</v>
      </c>
      <c r="S51">
        <v>17.697229</v>
      </c>
      <c r="T51">
        <v>0</v>
      </c>
      <c r="U51">
        <v>405.11809799999997</v>
      </c>
      <c r="V51">
        <v>8.8077900000000007</v>
      </c>
      <c r="W51">
        <v>31.850290999999999</v>
      </c>
      <c r="X51">
        <v>108.601195</v>
      </c>
      <c r="Y51">
        <v>0</v>
      </c>
      <c r="Z51">
        <v>12.680292</v>
      </c>
      <c r="AA51">
        <v>41.269283999999999</v>
      </c>
      <c r="AB51">
        <v>38.222090000000001</v>
      </c>
      <c r="AC51">
        <v>28.115359999999999</v>
      </c>
      <c r="AD51">
        <v>35.398811000000002</v>
      </c>
      <c r="AE51">
        <v>47.824924000000003</v>
      </c>
      <c r="AF51">
        <v>0</v>
      </c>
      <c r="AG51">
        <v>37.504550000000002</v>
      </c>
      <c r="AH51">
        <v>147.95464000000001</v>
      </c>
      <c r="AI51">
        <v>43.102507000000003</v>
      </c>
      <c r="AJ51">
        <v>0</v>
      </c>
      <c r="AK51">
        <v>49.473512999999997</v>
      </c>
      <c r="AL51">
        <v>76.777314000000004</v>
      </c>
      <c r="AM51">
        <v>5.1065950000000004</v>
      </c>
      <c r="AN51">
        <v>0.66622899999999996</v>
      </c>
      <c r="AO51">
        <v>31.001300000000001</v>
      </c>
      <c r="AP51">
        <v>11.153155</v>
      </c>
      <c r="AQ51">
        <v>0</v>
      </c>
      <c r="AR51">
        <v>46.992421999999998</v>
      </c>
      <c r="AS51">
        <v>30.857527999999999</v>
      </c>
      <c r="AT51">
        <v>10.880928000000001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59.81</v>
      </c>
      <c r="BA51">
        <f t="shared" si="1"/>
        <v>2311.9484969999999</v>
      </c>
      <c r="BD51">
        <v>15.53</v>
      </c>
      <c r="BE51">
        <v>3.69</v>
      </c>
      <c r="BF51">
        <v>0</v>
      </c>
      <c r="BG51">
        <v>3.96</v>
      </c>
      <c r="BH51">
        <v>5.62</v>
      </c>
      <c r="BI51">
        <v>4.62</v>
      </c>
      <c r="BJ51">
        <v>3.01</v>
      </c>
      <c r="BK51">
        <v>3.41</v>
      </c>
      <c r="BL51">
        <v>2.2799999999999998</v>
      </c>
      <c r="BM51">
        <v>1.54</v>
      </c>
      <c r="BN51">
        <v>0.51</v>
      </c>
      <c r="BO51">
        <v>8.83</v>
      </c>
      <c r="BP51">
        <v>0</v>
      </c>
      <c r="BQ51">
        <v>4.28</v>
      </c>
      <c r="BR51">
        <v>2.08</v>
      </c>
      <c r="BS51">
        <v>0.45</v>
      </c>
      <c r="BT51">
        <v>0</v>
      </c>
      <c r="BU51">
        <v>0</v>
      </c>
      <c r="BV51">
        <v>0</v>
      </c>
      <c r="BW51">
        <f t="shared" si="2"/>
        <v>59.81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205.64727999999999</v>
      </c>
      <c r="L52">
        <v>287.46291000000002</v>
      </c>
      <c r="M52">
        <v>82.228999999999999</v>
      </c>
      <c r="N52">
        <v>114.274125</v>
      </c>
      <c r="O52">
        <v>119.63412599999999</v>
      </c>
      <c r="P52">
        <v>132.77565000000001</v>
      </c>
      <c r="Q52">
        <v>14.632505</v>
      </c>
      <c r="R52">
        <v>28.426856000000001</v>
      </c>
      <c r="S52">
        <v>17.697229</v>
      </c>
      <c r="T52">
        <v>0</v>
      </c>
      <c r="U52">
        <v>405.11809799999997</v>
      </c>
      <c r="V52">
        <v>8.8077900000000007</v>
      </c>
      <c r="W52">
        <v>31.850290999999999</v>
      </c>
      <c r="X52">
        <v>108.601195</v>
      </c>
      <c r="Y52">
        <v>0</v>
      </c>
      <c r="Z52">
        <v>12.680292</v>
      </c>
      <c r="AA52">
        <v>41.269283999999999</v>
      </c>
      <c r="AB52">
        <v>38.222090000000001</v>
      </c>
      <c r="AC52">
        <v>28.115359999999999</v>
      </c>
      <c r="AD52">
        <v>35.398811000000002</v>
      </c>
      <c r="AE52">
        <v>47.824924000000003</v>
      </c>
      <c r="AF52">
        <v>0</v>
      </c>
      <c r="AG52">
        <v>37.504550000000002</v>
      </c>
      <c r="AH52">
        <v>147.95464000000001</v>
      </c>
      <c r="AI52">
        <v>43.102507000000003</v>
      </c>
      <c r="AJ52">
        <v>0</v>
      </c>
      <c r="AK52">
        <v>49.473512999999997</v>
      </c>
      <c r="AL52">
        <v>76.777314000000004</v>
      </c>
      <c r="AM52">
        <v>5.1065950000000004</v>
      </c>
      <c r="AN52">
        <v>0.66622899999999996</v>
      </c>
      <c r="AO52">
        <v>31.001300000000001</v>
      </c>
      <c r="AP52">
        <v>11.153155</v>
      </c>
      <c r="AQ52">
        <v>0</v>
      </c>
      <c r="AR52">
        <v>46.992421999999998</v>
      </c>
      <c r="AS52">
        <v>30.857527999999999</v>
      </c>
      <c r="AT52">
        <v>10.880928000000001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59.81</v>
      </c>
      <c r="BA52">
        <f t="shared" si="1"/>
        <v>2311.9484969999999</v>
      </c>
      <c r="BD52">
        <v>15.53</v>
      </c>
      <c r="BE52">
        <v>3.69</v>
      </c>
      <c r="BF52">
        <v>0</v>
      </c>
      <c r="BG52">
        <v>3.96</v>
      </c>
      <c r="BH52">
        <v>5.62</v>
      </c>
      <c r="BI52">
        <v>4.62</v>
      </c>
      <c r="BJ52">
        <v>3.01</v>
      </c>
      <c r="BK52">
        <v>3.41</v>
      </c>
      <c r="BL52">
        <v>2.2799999999999998</v>
      </c>
      <c r="BM52">
        <v>1.54</v>
      </c>
      <c r="BN52">
        <v>0.51</v>
      </c>
      <c r="BO52">
        <v>8.83</v>
      </c>
      <c r="BP52">
        <v>0</v>
      </c>
      <c r="BQ52">
        <v>4.28</v>
      </c>
      <c r="BR52">
        <v>2.08</v>
      </c>
      <c r="BS52">
        <v>0.45</v>
      </c>
      <c r="BT52">
        <v>0</v>
      </c>
      <c r="BU52">
        <v>0</v>
      </c>
      <c r="BV52">
        <v>0</v>
      </c>
      <c r="BW52">
        <f t="shared" si="2"/>
        <v>59.81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205.64727999999999</v>
      </c>
      <c r="L53">
        <v>287.46291000000002</v>
      </c>
      <c r="M53">
        <v>82.228999999999999</v>
      </c>
      <c r="N53">
        <v>114.274125</v>
      </c>
      <c r="O53">
        <v>119.63412599999999</v>
      </c>
      <c r="P53">
        <v>132.77565000000001</v>
      </c>
      <c r="Q53">
        <v>14.632505</v>
      </c>
      <c r="R53">
        <v>28.426856000000001</v>
      </c>
      <c r="S53">
        <v>17.697229</v>
      </c>
      <c r="T53">
        <v>0</v>
      </c>
      <c r="U53">
        <v>405.11809799999997</v>
      </c>
      <c r="V53">
        <v>8.8077900000000007</v>
      </c>
      <c r="W53">
        <v>31.850290999999999</v>
      </c>
      <c r="X53">
        <v>108.601195</v>
      </c>
      <c r="Y53">
        <v>0</v>
      </c>
      <c r="Z53">
        <v>12.680292</v>
      </c>
      <c r="AA53">
        <v>41.269283999999999</v>
      </c>
      <c r="AB53">
        <v>38.222090000000001</v>
      </c>
      <c r="AC53">
        <v>28.115359999999999</v>
      </c>
      <c r="AD53">
        <v>35.398811000000002</v>
      </c>
      <c r="AE53">
        <v>47.824924000000003</v>
      </c>
      <c r="AF53">
        <v>0</v>
      </c>
      <c r="AG53">
        <v>37.504550000000002</v>
      </c>
      <c r="AH53">
        <v>147.95464000000001</v>
      </c>
      <c r="AI53">
        <v>30.787504999999999</v>
      </c>
      <c r="AJ53">
        <v>0</v>
      </c>
      <c r="AK53">
        <v>49.473512999999997</v>
      </c>
      <c r="AL53">
        <v>80.936554000000001</v>
      </c>
      <c r="AM53">
        <v>5.1065950000000004</v>
      </c>
      <c r="AN53">
        <v>0.66622899999999996</v>
      </c>
      <c r="AO53">
        <v>31.001300000000001</v>
      </c>
      <c r="AP53">
        <v>11.153155</v>
      </c>
      <c r="AQ53">
        <v>0</v>
      </c>
      <c r="AR53">
        <v>46.992421999999998</v>
      </c>
      <c r="AS53">
        <v>30.857527999999999</v>
      </c>
      <c r="AT53">
        <v>10.880928000000001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59.81</v>
      </c>
      <c r="BA53">
        <f t="shared" si="1"/>
        <v>2303.792735</v>
      </c>
      <c r="BD53">
        <v>15.53</v>
      </c>
      <c r="BE53">
        <v>3.69</v>
      </c>
      <c r="BF53">
        <v>0</v>
      </c>
      <c r="BG53">
        <v>3.96</v>
      </c>
      <c r="BH53">
        <v>5.62</v>
      </c>
      <c r="BI53">
        <v>4.62</v>
      </c>
      <c r="BJ53">
        <v>3.01</v>
      </c>
      <c r="BK53">
        <v>3.41</v>
      </c>
      <c r="BL53">
        <v>2.2799999999999998</v>
      </c>
      <c r="BM53">
        <v>1.54</v>
      </c>
      <c r="BN53">
        <v>0.51</v>
      </c>
      <c r="BO53">
        <v>8.83</v>
      </c>
      <c r="BP53">
        <v>0</v>
      </c>
      <c r="BQ53">
        <v>4.28</v>
      </c>
      <c r="BR53">
        <v>2.08</v>
      </c>
      <c r="BS53">
        <v>0.45</v>
      </c>
      <c r="BT53">
        <v>0</v>
      </c>
      <c r="BU53">
        <v>0</v>
      </c>
      <c r="BV53">
        <v>0</v>
      </c>
      <c r="BW53">
        <f t="shared" si="2"/>
        <v>59.81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205.64727999999999</v>
      </c>
      <c r="L54">
        <v>287.46291000000002</v>
      </c>
      <c r="M54">
        <v>82.228999999999999</v>
      </c>
      <c r="N54">
        <v>114.274125</v>
      </c>
      <c r="O54">
        <v>119.63412599999999</v>
      </c>
      <c r="P54">
        <v>132.77565000000001</v>
      </c>
      <c r="Q54">
        <v>14.632505</v>
      </c>
      <c r="R54">
        <v>28.426856000000001</v>
      </c>
      <c r="S54">
        <v>17.697229</v>
      </c>
      <c r="T54">
        <v>0</v>
      </c>
      <c r="U54">
        <v>405.11809799999997</v>
      </c>
      <c r="V54">
        <v>8.8077900000000007</v>
      </c>
      <c r="W54">
        <v>31.850290999999999</v>
      </c>
      <c r="X54">
        <v>108.601195</v>
      </c>
      <c r="Y54">
        <v>0</v>
      </c>
      <c r="Z54">
        <v>12.680292</v>
      </c>
      <c r="AA54">
        <v>41.269283999999999</v>
      </c>
      <c r="AB54">
        <v>38.222090000000001</v>
      </c>
      <c r="AC54">
        <v>28.115359999999999</v>
      </c>
      <c r="AD54">
        <v>35.398811000000002</v>
      </c>
      <c r="AE54">
        <v>47.824924000000003</v>
      </c>
      <c r="AF54">
        <v>0</v>
      </c>
      <c r="AG54">
        <v>37.504550000000002</v>
      </c>
      <c r="AH54">
        <v>147.95464000000001</v>
      </c>
      <c r="AI54">
        <v>30.787504999999999</v>
      </c>
      <c r="AJ54">
        <v>0</v>
      </c>
      <c r="AK54">
        <v>49.473512999999997</v>
      </c>
      <c r="AL54">
        <v>80.936554000000001</v>
      </c>
      <c r="AM54">
        <v>5.1065950000000004</v>
      </c>
      <c r="AN54">
        <v>0.66622899999999996</v>
      </c>
      <c r="AO54">
        <v>31.001300000000001</v>
      </c>
      <c r="AP54">
        <v>11.153155</v>
      </c>
      <c r="AQ54">
        <v>0</v>
      </c>
      <c r="AR54">
        <v>46.992421999999998</v>
      </c>
      <c r="AS54">
        <v>30.857527999999999</v>
      </c>
      <c r="AT54">
        <v>10.880928000000001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59.679999999999993</v>
      </c>
      <c r="BA54">
        <f t="shared" si="1"/>
        <v>2303.6627349999999</v>
      </c>
      <c r="BD54">
        <v>15.53</v>
      </c>
      <c r="BE54">
        <v>3.69</v>
      </c>
      <c r="BF54">
        <v>0</v>
      </c>
      <c r="BG54">
        <v>3.96</v>
      </c>
      <c r="BH54">
        <v>5.62</v>
      </c>
      <c r="BI54">
        <v>4.62</v>
      </c>
      <c r="BJ54">
        <v>3.01</v>
      </c>
      <c r="BK54">
        <v>3.34</v>
      </c>
      <c r="BL54">
        <v>2.2200000000000002</v>
      </c>
      <c r="BM54">
        <v>1.54</v>
      </c>
      <c r="BN54">
        <v>0.51</v>
      </c>
      <c r="BO54">
        <v>8.83</v>
      </c>
      <c r="BP54">
        <v>0</v>
      </c>
      <c r="BQ54">
        <v>4.28</v>
      </c>
      <c r="BR54">
        <v>2.08</v>
      </c>
      <c r="BS54">
        <v>0.45</v>
      </c>
      <c r="BT54">
        <v>0</v>
      </c>
      <c r="BU54">
        <v>0</v>
      </c>
      <c r="BV54">
        <v>0</v>
      </c>
      <c r="BW54">
        <f t="shared" si="2"/>
        <v>59.679999999999993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205.64727999999999</v>
      </c>
      <c r="L55">
        <v>287.46291000000002</v>
      </c>
      <c r="M55">
        <v>85.131200000000007</v>
      </c>
      <c r="N55">
        <v>114.274125</v>
      </c>
      <c r="O55">
        <v>119.63412599999999</v>
      </c>
      <c r="P55">
        <v>133.86397500000001</v>
      </c>
      <c r="Q55">
        <v>14.632505</v>
      </c>
      <c r="R55">
        <v>28.426856000000001</v>
      </c>
      <c r="S55">
        <v>17.697229</v>
      </c>
      <c r="T55">
        <v>0</v>
      </c>
      <c r="U55">
        <v>405.11809799999997</v>
      </c>
      <c r="V55">
        <v>8.8077900000000007</v>
      </c>
      <c r="W55">
        <v>31.850290999999999</v>
      </c>
      <c r="X55">
        <v>108.601195</v>
      </c>
      <c r="Y55">
        <v>0</v>
      </c>
      <c r="Z55">
        <v>6.3401459999999998</v>
      </c>
      <c r="AA55">
        <v>41.269283999999999</v>
      </c>
      <c r="AB55">
        <v>38.222090000000001</v>
      </c>
      <c r="AC55">
        <v>28.115359999999999</v>
      </c>
      <c r="AD55">
        <v>35.398811000000002</v>
      </c>
      <c r="AE55">
        <v>47.824924000000003</v>
      </c>
      <c r="AF55">
        <v>0</v>
      </c>
      <c r="AG55">
        <v>37.504550000000002</v>
      </c>
      <c r="AH55">
        <v>147.95464000000001</v>
      </c>
      <c r="AI55">
        <v>18.472503</v>
      </c>
      <c r="AJ55">
        <v>0</v>
      </c>
      <c r="AK55">
        <v>49.473512999999997</v>
      </c>
      <c r="AL55">
        <v>80.936554000000001</v>
      </c>
      <c r="AM55">
        <v>5.1065950000000004</v>
      </c>
      <c r="AN55">
        <v>0.66622899999999996</v>
      </c>
      <c r="AO55">
        <v>31.001300000000001</v>
      </c>
      <c r="AP55">
        <v>11.153155</v>
      </c>
      <c r="AQ55">
        <v>0</v>
      </c>
      <c r="AR55">
        <v>46.992421999999998</v>
      </c>
      <c r="AS55">
        <v>30.857527999999999</v>
      </c>
      <c r="AT55">
        <v>10.880928000000001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60.489999999999995</v>
      </c>
      <c r="BA55">
        <f t="shared" si="1"/>
        <v>2289.8081119999997</v>
      </c>
      <c r="BD55">
        <v>15.53</v>
      </c>
      <c r="BE55">
        <v>3.69</v>
      </c>
      <c r="BF55">
        <v>0.81</v>
      </c>
      <c r="BG55">
        <v>3.96</v>
      </c>
      <c r="BH55">
        <v>5.62</v>
      </c>
      <c r="BI55">
        <v>4.62</v>
      </c>
      <c r="BJ55">
        <v>3.01</v>
      </c>
      <c r="BK55">
        <v>3.34</v>
      </c>
      <c r="BL55">
        <v>2.2200000000000002</v>
      </c>
      <c r="BM55">
        <v>1.54</v>
      </c>
      <c r="BN55">
        <v>0.51</v>
      </c>
      <c r="BO55">
        <v>8.83</v>
      </c>
      <c r="BP55">
        <v>0</v>
      </c>
      <c r="BQ55">
        <v>4.28</v>
      </c>
      <c r="BR55">
        <v>2.08</v>
      </c>
      <c r="BS55">
        <v>0.45</v>
      </c>
      <c r="BT55">
        <v>0</v>
      </c>
      <c r="BU55">
        <v>0</v>
      </c>
      <c r="BV55">
        <v>0</v>
      </c>
      <c r="BW55">
        <f t="shared" si="2"/>
        <v>60.489999999999995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205.64727999999999</v>
      </c>
      <c r="L56">
        <v>287.46291000000002</v>
      </c>
      <c r="M56">
        <v>85.131200000000007</v>
      </c>
      <c r="N56">
        <v>114.274125</v>
      </c>
      <c r="O56">
        <v>119.63412599999999</v>
      </c>
      <c r="P56">
        <v>133.86397500000001</v>
      </c>
      <c r="Q56">
        <v>14.632505</v>
      </c>
      <c r="R56">
        <v>28.426856000000001</v>
      </c>
      <c r="S56">
        <v>17.697229</v>
      </c>
      <c r="T56">
        <v>0</v>
      </c>
      <c r="U56">
        <v>405.11809799999997</v>
      </c>
      <c r="V56">
        <v>8.8077900000000007</v>
      </c>
      <c r="W56">
        <v>31.850290999999999</v>
      </c>
      <c r="X56">
        <v>108.601195</v>
      </c>
      <c r="Y56">
        <v>0</v>
      </c>
      <c r="Z56">
        <v>6.3401459999999998</v>
      </c>
      <c r="AA56">
        <v>41.269283999999999</v>
      </c>
      <c r="AB56">
        <v>38.222090000000001</v>
      </c>
      <c r="AC56">
        <v>28.115359999999999</v>
      </c>
      <c r="AD56">
        <v>35.398811000000002</v>
      </c>
      <c r="AE56">
        <v>47.824924000000003</v>
      </c>
      <c r="AF56">
        <v>0</v>
      </c>
      <c r="AG56">
        <v>37.504550000000002</v>
      </c>
      <c r="AH56">
        <v>147.95464000000001</v>
      </c>
      <c r="AI56">
        <v>18.472503</v>
      </c>
      <c r="AJ56">
        <v>0</v>
      </c>
      <c r="AK56">
        <v>49.473512999999997</v>
      </c>
      <c r="AL56">
        <v>80.936554000000001</v>
      </c>
      <c r="AM56">
        <v>5.1065950000000004</v>
      </c>
      <c r="AN56">
        <v>0.66622899999999996</v>
      </c>
      <c r="AO56">
        <v>31.001300000000001</v>
      </c>
      <c r="AP56">
        <v>11.153155</v>
      </c>
      <c r="AQ56">
        <v>0</v>
      </c>
      <c r="AR56">
        <v>46.992421999999998</v>
      </c>
      <c r="AS56">
        <v>30.857527999999999</v>
      </c>
      <c r="AT56">
        <v>10.880928000000001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60.489999999999995</v>
      </c>
      <c r="BA56">
        <f t="shared" si="1"/>
        <v>2289.8081119999997</v>
      </c>
      <c r="BD56">
        <v>15.53</v>
      </c>
      <c r="BE56">
        <v>3.69</v>
      </c>
      <c r="BF56">
        <v>0.81</v>
      </c>
      <c r="BG56">
        <v>3.96</v>
      </c>
      <c r="BH56">
        <v>5.62</v>
      </c>
      <c r="BI56">
        <v>4.62</v>
      </c>
      <c r="BJ56">
        <v>3.01</v>
      </c>
      <c r="BK56">
        <v>3.34</v>
      </c>
      <c r="BL56">
        <v>2.2200000000000002</v>
      </c>
      <c r="BM56">
        <v>1.54</v>
      </c>
      <c r="BN56">
        <v>0.51</v>
      </c>
      <c r="BO56">
        <v>8.83</v>
      </c>
      <c r="BP56">
        <v>0</v>
      </c>
      <c r="BQ56">
        <v>4.28</v>
      </c>
      <c r="BR56">
        <v>2.08</v>
      </c>
      <c r="BS56">
        <v>0.45</v>
      </c>
      <c r="BT56">
        <v>0</v>
      </c>
      <c r="BU56">
        <v>0</v>
      </c>
      <c r="BV56">
        <v>0</v>
      </c>
      <c r="BW56">
        <f t="shared" si="2"/>
        <v>60.489999999999995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205.64727999999999</v>
      </c>
      <c r="L57">
        <v>287.46291000000002</v>
      </c>
      <c r="M57">
        <v>85.131200000000007</v>
      </c>
      <c r="N57">
        <v>114.274125</v>
      </c>
      <c r="O57">
        <v>119.63412599999999</v>
      </c>
      <c r="P57">
        <v>133.86397500000001</v>
      </c>
      <c r="Q57">
        <v>14.632505</v>
      </c>
      <c r="R57">
        <v>28.426856000000001</v>
      </c>
      <c r="S57">
        <v>17.697229</v>
      </c>
      <c r="T57">
        <v>0</v>
      </c>
      <c r="U57">
        <v>405.11809799999997</v>
      </c>
      <c r="V57">
        <v>13.901538</v>
      </c>
      <c r="W57">
        <v>31.850290999999999</v>
      </c>
      <c r="X57">
        <v>108.601195</v>
      </c>
      <c r="Y57">
        <v>0</v>
      </c>
      <c r="Z57">
        <v>6.3401459999999998</v>
      </c>
      <c r="AA57">
        <v>41.269283999999999</v>
      </c>
      <c r="AB57">
        <v>38.222090000000001</v>
      </c>
      <c r="AC57">
        <v>28.115359999999999</v>
      </c>
      <c r="AD57">
        <v>35.398811000000002</v>
      </c>
      <c r="AE57">
        <v>47.824924000000003</v>
      </c>
      <c r="AF57">
        <v>8.5847079999999991</v>
      </c>
      <c r="AG57">
        <v>37.504550000000002</v>
      </c>
      <c r="AH57">
        <v>147.95464000000001</v>
      </c>
      <c r="AI57">
        <v>18.472503</v>
      </c>
      <c r="AJ57">
        <v>0</v>
      </c>
      <c r="AK57">
        <v>49.473512999999997</v>
      </c>
      <c r="AL57">
        <v>80.936554000000001</v>
      </c>
      <c r="AM57">
        <v>5.1065950000000004</v>
      </c>
      <c r="AN57">
        <v>0.66622899999999996</v>
      </c>
      <c r="AO57">
        <v>31.001300000000001</v>
      </c>
      <c r="AP57">
        <v>10.533535000000001</v>
      </c>
      <c r="AQ57">
        <v>0</v>
      </c>
      <c r="AR57">
        <v>46.992421999999998</v>
      </c>
      <c r="AS57">
        <v>30.857527999999999</v>
      </c>
      <c r="AT57">
        <v>10.880928000000001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60.489999999999995</v>
      </c>
      <c r="BA57">
        <f t="shared" si="1"/>
        <v>2302.8669479999999</v>
      </c>
      <c r="BD57">
        <v>15.53</v>
      </c>
      <c r="BE57">
        <v>3.69</v>
      </c>
      <c r="BF57">
        <v>0.81</v>
      </c>
      <c r="BG57">
        <v>3.96</v>
      </c>
      <c r="BH57">
        <v>5.62</v>
      </c>
      <c r="BI57">
        <v>4.62</v>
      </c>
      <c r="BJ57">
        <v>3.01</v>
      </c>
      <c r="BK57">
        <v>3.34</v>
      </c>
      <c r="BL57">
        <v>2.2200000000000002</v>
      </c>
      <c r="BM57">
        <v>1.54</v>
      </c>
      <c r="BN57">
        <v>0.51</v>
      </c>
      <c r="BO57">
        <v>8.83</v>
      </c>
      <c r="BP57">
        <v>0</v>
      </c>
      <c r="BQ57">
        <v>4.28</v>
      </c>
      <c r="BR57">
        <v>2.08</v>
      </c>
      <c r="BS57">
        <v>0.45</v>
      </c>
      <c r="BT57">
        <v>0</v>
      </c>
      <c r="BU57">
        <v>0</v>
      </c>
      <c r="BV57">
        <v>0</v>
      </c>
      <c r="BW57">
        <f t="shared" si="2"/>
        <v>60.489999999999995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205.64727999999999</v>
      </c>
      <c r="L58">
        <v>287.46291000000002</v>
      </c>
      <c r="M58">
        <v>85.131200000000007</v>
      </c>
      <c r="N58">
        <v>114.274125</v>
      </c>
      <c r="O58">
        <v>119.63412599999999</v>
      </c>
      <c r="P58">
        <v>133.86397500000001</v>
      </c>
      <c r="Q58">
        <v>14.632505</v>
      </c>
      <c r="R58">
        <v>28.426856000000001</v>
      </c>
      <c r="S58">
        <v>17.697229</v>
      </c>
      <c r="T58">
        <v>0</v>
      </c>
      <c r="U58">
        <v>405.11809799999997</v>
      </c>
      <c r="V58">
        <v>13.901538</v>
      </c>
      <c r="W58">
        <v>31.850290999999999</v>
      </c>
      <c r="X58">
        <v>108.601195</v>
      </c>
      <c r="Y58">
        <v>0</v>
      </c>
      <c r="Z58">
        <v>6.3401459999999998</v>
      </c>
      <c r="AA58">
        <v>41.269283999999999</v>
      </c>
      <c r="AB58">
        <v>38.222090000000001</v>
      </c>
      <c r="AC58">
        <v>28.115359999999999</v>
      </c>
      <c r="AD58">
        <v>35.398811000000002</v>
      </c>
      <c r="AE58">
        <v>47.824924000000003</v>
      </c>
      <c r="AF58">
        <v>8.5847079999999991</v>
      </c>
      <c r="AG58">
        <v>37.504550000000002</v>
      </c>
      <c r="AH58">
        <v>147.95464000000001</v>
      </c>
      <c r="AI58">
        <v>18.472503</v>
      </c>
      <c r="AJ58">
        <v>0</v>
      </c>
      <c r="AK58">
        <v>49.473512999999997</v>
      </c>
      <c r="AL58">
        <v>80.936554000000001</v>
      </c>
      <c r="AM58">
        <v>5.1065950000000004</v>
      </c>
      <c r="AN58">
        <v>0.66622899999999996</v>
      </c>
      <c r="AO58">
        <v>31.001300000000001</v>
      </c>
      <c r="AP58">
        <v>10.533535000000001</v>
      </c>
      <c r="AQ58">
        <v>0</v>
      </c>
      <c r="AR58">
        <v>46.992421999999998</v>
      </c>
      <c r="AS58">
        <v>30.857527999999999</v>
      </c>
      <c r="AT58">
        <v>10.880928000000001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60.489999999999995</v>
      </c>
      <c r="BA58">
        <f t="shared" si="1"/>
        <v>2302.8669479999999</v>
      </c>
      <c r="BD58">
        <v>15.53</v>
      </c>
      <c r="BE58">
        <v>3.69</v>
      </c>
      <c r="BF58">
        <v>0.81</v>
      </c>
      <c r="BG58">
        <v>3.96</v>
      </c>
      <c r="BH58">
        <v>5.62</v>
      </c>
      <c r="BI58">
        <v>4.62</v>
      </c>
      <c r="BJ58">
        <v>3.01</v>
      </c>
      <c r="BK58">
        <v>3.34</v>
      </c>
      <c r="BL58">
        <v>2.2200000000000002</v>
      </c>
      <c r="BM58">
        <v>1.54</v>
      </c>
      <c r="BN58">
        <v>0.51</v>
      </c>
      <c r="BO58">
        <v>8.83</v>
      </c>
      <c r="BP58">
        <v>0</v>
      </c>
      <c r="BQ58">
        <v>4.28</v>
      </c>
      <c r="BR58">
        <v>2.08</v>
      </c>
      <c r="BS58">
        <v>0.45</v>
      </c>
      <c r="BT58">
        <v>0</v>
      </c>
      <c r="BU58">
        <v>0</v>
      </c>
      <c r="BV58">
        <v>0</v>
      </c>
      <c r="BW58">
        <f t="shared" si="2"/>
        <v>60.489999999999995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205.64727999999999</v>
      </c>
      <c r="L59">
        <v>287.46291000000002</v>
      </c>
      <c r="M59">
        <v>85.131200000000007</v>
      </c>
      <c r="N59">
        <v>114.274125</v>
      </c>
      <c r="O59">
        <v>119.63412599999999</v>
      </c>
      <c r="P59">
        <v>133.86397500000001</v>
      </c>
      <c r="Q59">
        <v>14.632505</v>
      </c>
      <c r="R59">
        <v>28.426856000000001</v>
      </c>
      <c r="S59">
        <v>17.697229</v>
      </c>
      <c r="T59">
        <v>0</v>
      </c>
      <c r="U59">
        <v>405.11809799999997</v>
      </c>
      <c r="V59">
        <v>13.901538</v>
      </c>
      <c r="W59">
        <v>31.850290999999999</v>
      </c>
      <c r="X59">
        <v>108.601195</v>
      </c>
      <c r="Y59">
        <v>0</v>
      </c>
      <c r="Z59">
        <v>6.3401459999999998</v>
      </c>
      <c r="AA59">
        <v>41.269283999999999</v>
      </c>
      <c r="AB59">
        <v>38.222090000000001</v>
      </c>
      <c r="AC59">
        <v>28.115359999999999</v>
      </c>
      <c r="AD59">
        <v>35.398811000000002</v>
      </c>
      <c r="AE59">
        <v>47.824924000000003</v>
      </c>
      <c r="AF59">
        <v>8.5847079999999991</v>
      </c>
      <c r="AG59">
        <v>37.504550000000002</v>
      </c>
      <c r="AH59">
        <v>147.95464000000001</v>
      </c>
      <c r="AI59">
        <v>18.472503</v>
      </c>
      <c r="AJ59">
        <v>0</v>
      </c>
      <c r="AK59">
        <v>49.473512999999997</v>
      </c>
      <c r="AL59">
        <v>76.777314000000004</v>
      </c>
      <c r="AM59">
        <v>5.1065950000000004</v>
      </c>
      <c r="AN59">
        <v>0.66622899999999996</v>
      </c>
      <c r="AO59">
        <v>31.001300000000001</v>
      </c>
      <c r="AP59">
        <v>6.1961969999999997</v>
      </c>
      <c r="AQ59">
        <v>0</v>
      </c>
      <c r="AR59">
        <v>46.992421999999998</v>
      </c>
      <c r="AS59">
        <v>30.857527999999999</v>
      </c>
      <c r="AT59">
        <v>10.880928000000001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60.539999999999992</v>
      </c>
      <c r="BA59">
        <f t="shared" si="1"/>
        <v>2294.4203700000003</v>
      </c>
      <c r="BD59">
        <v>15.53</v>
      </c>
      <c r="BE59">
        <v>3.69</v>
      </c>
      <c r="BF59">
        <v>0.87</v>
      </c>
      <c r="BG59">
        <v>3.96</v>
      </c>
      <c r="BH59">
        <v>5.62</v>
      </c>
      <c r="BI59">
        <v>4.62</v>
      </c>
      <c r="BJ59">
        <v>3.01</v>
      </c>
      <c r="BK59">
        <v>3.34</v>
      </c>
      <c r="BL59">
        <v>2.2200000000000002</v>
      </c>
      <c r="BM59">
        <v>1.54</v>
      </c>
      <c r="BN59">
        <v>0.51</v>
      </c>
      <c r="BO59">
        <v>8.83</v>
      </c>
      <c r="BP59">
        <v>0</v>
      </c>
      <c r="BQ59">
        <v>4.28</v>
      </c>
      <c r="BR59">
        <v>2.08</v>
      </c>
      <c r="BS59">
        <v>0.44</v>
      </c>
      <c r="BT59">
        <v>0</v>
      </c>
      <c r="BU59">
        <v>0</v>
      </c>
      <c r="BV59">
        <v>0</v>
      </c>
      <c r="BW59">
        <f t="shared" si="2"/>
        <v>60.539999999999992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205.64727999999999</v>
      </c>
      <c r="L60">
        <v>287.46291000000002</v>
      </c>
      <c r="M60">
        <v>85.131200000000007</v>
      </c>
      <c r="N60">
        <v>114.274125</v>
      </c>
      <c r="O60">
        <v>119.63412599999999</v>
      </c>
      <c r="P60">
        <v>133.86397500000001</v>
      </c>
      <c r="Q60">
        <v>20.436904999999999</v>
      </c>
      <c r="R60">
        <v>41.003056000000001</v>
      </c>
      <c r="S60">
        <v>25.436429</v>
      </c>
      <c r="T60">
        <v>0</v>
      </c>
      <c r="U60">
        <v>405.11809799999997</v>
      </c>
      <c r="V60">
        <v>19.705938</v>
      </c>
      <c r="W60">
        <v>43.155616999999999</v>
      </c>
      <c r="X60">
        <v>142.706616</v>
      </c>
      <c r="Y60">
        <v>0</v>
      </c>
      <c r="Z60">
        <v>6.3401459999999998</v>
      </c>
      <c r="AA60">
        <v>41.269283999999999</v>
      </c>
      <c r="AB60">
        <v>38.222090000000001</v>
      </c>
      <c r="AC60">
        <v>28.115359999999999</v>
      </c>
      <c r="AD60">
        <v>35.398811000000002</v>
      </c>
      <c r="AE60">
        <v>47.824924000000003</v>
      </c>
      <c r="AF60">
        <v>8.5847079999999991</v>
      </c>
      <c r="AG60">
        <v>37.504550000000002</v>
      </c>
      <c r="AH60">
        <v>147.95464000000001</v>
      </c>
      <c r="AI60">
        <v>18.472503</v>
      </c>
      <c r="AJ60">
        <v>0</v>
      </c>
      <c r="AK60">
        <v>49.473512999999997</v>
      </c>
      <c r="AL60">
        <v>76.777314000000004</v>
      </c>
      <c r="AM60">
        <v>5.1065950000000004</v>
      </c>
      <c r="AN60">
        <v>0.66622899999999996</v>
      </c>
      <c r="AO60">
        <v>31.001300000000001</v>
      </c>
      <c r="AP60">
        <v>4.9569580000000002</v>
      </c>
      <c r="AQ60">
        <v>0</v>
      </c>
      <c r="AR60">
        <v>46.992421999999998</v>
      </c>
      <c r="AS60">
        <v>30.857527999999999</v>
      </c>
      <c r="AT60">
        <v>10.880928000000001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60.649999999999991</v>
      </c>
      <c r="BA60">
        <f t="shared" si="1"/>
        <v>2370.6260780000002</v>
      </c>
      <c r="BD60">
        <v>15.53</v>
      </c>
      <c r="BE60">
        <v>3.69</v>
      </c>
      <c r="BF60">
        <v>0.98</v>
      </c>
      <c r="BG60">
        <v>3.96</v>
      </c>
      <c r="BH60">
        <v>5.62</v>
      </c>
      <c r="BI60">
        <v>4.62</v>
      </c>
      <c r="BJ60">
        <v>3.01</v>
      </c>
      <c r="BK60">
        <v>3.34</v>
      </c>
      <c r="BL60">
        <v>2.2200000000000002</v>
      </c>
      <c r="BM60">
        <v>1.54</v>
      </c>
      <c r="BN60">
        <v>0.51</v>
      </c>
      <c r="BO60">
        <v>8.83</v>
      </c>
      <c r="BP60">
        <v>0</v>
      </c>
      <c r="BQ60">
        <v>4.28</v>
      </c>
      <c r="BR60">
        <v>2.08</v>
      </c>
      <c r="BS60">
        <v>0.44</v>
      </c>
      <c r="BT60">
        <v>0</v>
      </c>
      <c r="BU60">
        <v>0</v>
      </c>
      <c r="BV60">
        <v>0</v>
      </c>
      <c r="BW60">
        <f t="shared" si="2"/>
        <v>60.649999999999991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208.50381899999999</v>
      </c>
      <c r="L61">
        <v>421.23981900000001</v>
      </c>
      <c r="M61">
        <v>85.131200000000007</v>
      </c>
      <c r="N61">
        <v>114.274125</v>
      </c>
      <c r="O61">
        <v>119.63412599999999</v>
      </c>
      <c r="P61">
        <v>133.86397500000001</v>
      </c>
      <c r="Q61">
        <v>20.436904999999999</v>
      </c>
      <c r="R61">
        <v>41.003056000000001</v>
      </c>
      <c r="S61">
        <v>25.436429</v>
      </c>
      <c r="T61">
        <v>0</v>
      </c>
      <c r="U61">
        <v>405.11809799999997</v>
      </c>
      <c r="V61">
        <v>19.705938</v>
      </c>
      <c r="W61">
        <v>43.155616999999999</v>
      </c>
      <c r="X61">
        <v>142.706616</v>
      </c>
      <c r="Y61">
        <v>0</v>
      </c>
      <c r="Z61">
        <v>6.3401459999999998</v>
      </c>
      <c r="AA61">
        <v>41.269283999999999</v>
      </c>
      <c r="AB61">
        <v>38.222090000000001</v>
      </c>
      <c r="AC61">
        <v>28.115359999999999</v>
      </c>
      <c r="AD61">
        <v>35.398811000000002</v>
      </c>
      <c r="AE61">
        <v>46.544032000000001</v>
      </c>
      <c r="AF61">
        <v>8.5847079999999991</v>
      </c>
      <c r="AG61">
        <v>37.504550000000002</v>
      </c>
      <c r="AH61">
        <v>147.95464000000001</v>
      </c>
      <c r="AI61">
        <v>14.778002000000001</v>
      </c>
      <c r="AJ61">
        <v>0</v>
      </c>
      <c r="AK61">
        <v>49.473512999999997</v>
      </c>
      <c r="AL61">
        <v>76.777314000000004</v>
      </c>
      <c r="AM61">
        <v>5.1065950000000004</v>
      </c>
      <c r="AN61">
        <v>0.66622899999999996</v>
      </c>
      <c r="AO61">
        <v>31.001300000000001</v>
      </c>
      <c r="AP61">
        <v>4.9569580000000002</v>
      </c>
      <c r="AQ61">
        <v>0</v>
      </c>
      <c r="AR61">
        <v>46.992421999999998</v>
      </c>
      <c r="AS61">
        <v>30.857527999999999</v>
      </c>
      <c r="AT61">
        <v>10.880928000000001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60.649999999999991</v>
      </c>
      <c r="BA61">
        <f t="shared" si="1"/>
        <v>2502.2841330000006</v>
      </c>
      <c r="BD61">
        <v>15.53</v>
      </c>
      <c r="BE61">
        <v>3.69</v>
      </c>
      <c r="BF61">
        <v>0.98</v>
      </c>
      <c r="BG61">
        <v>3.96</v>
      </c>
      <c r="BH61">
        <v>5.62</v>
      </c>
      <c r="BI61">
        <v>4.62</v>
      </c>
      <c r="BJ61">
        <v>3.01</v>
      </c>
      <c r="BK61">
        <v>3.34</v>
      </c>
      <c r="BL61">
        <v>2.2200000000000002</v>
      </c>
      <c r="BM61">
        <v>1.54</v>
      </c>
      <c r="BN61">
        <v>0.51</v>
      </c>
      <c r="BO61">
        <v>8.83</v>
      </c>
      <c r="BP61">
        <v>0</v>
      </c>
      <c r="BQ61">
        <v>4.28</v>
      </c>
      <c r="BR61">
        <v>2.08</v>
      </c>
      <c r="BS61">
        <v>0.44</v>
      </c>
      <c r="BT61">
        <v>0</v>
      </c>
      <c r="BU61">
        <v>0</v>
      </c>
      <c r="BV61">
        <v>0</v>
      </c>
      <c r="BW61">
        <f t="shared" si="2"/>
        <v>60.649999999999991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208.50381899999999</v>
      </c>
      <c r="L62">
        <v>421.23981900000001</v>
      </c>
      <c r="M62">
        <v>85.131200000000007</v>
      </c>
      <c r="N62">
        <v>114.274125</v>
      </c>
      <c r="O62">
        <v>119.63412599999999</v>
      </c>
      <c r="P62">
        <v>133.86397500000001</v>
      </c>
      <c r="Q62">
        <v>20.436904999999999</v>
      </c>
      <c r="R62">
        <v>41.003056000000001</v>
      </c>
      <c r="S62">
        <v>25.436429</v>
      </c>
      <c r="T62">
        <v>0</v>
      </c>
      <c r="U62">
        <v>405.11809799999997</v>
      </c>
      <c r="V62">
        <v>19.705938</v>
      </c>
      <c r="W62">
        <v>43.155616999999999</v>
      </c>
      <c r="X62">
        <v>142.706616</v>
      </c>
      <c r="Y62">
        <v>0</v>
      </c>
      <c r="Z62">
        <v>6.3401459999999998</v>
      </c>
      <c r="AA62">
        <v>41.269283999999999</v>
      </c>
      <c r="AB62">
        <v>38.222090000000001</v>
      </c>
      <c r="AC62">
        <v>28.115359999999999</v>
      </c>
      <c r="AD62">
        <v>35.398811000000002</v>
      </c>
      <c r="AE62">
        <v>46.544032000000001</v>
      </c>
      <c r="AF62">
        <v>8.5847079999999991</v>
      </c>
      <c r="AG62">
        <v>37.504550000000002</v>
      </c>
      <c r="AH62">
        <v>147.95464000000001</v>
      </c>
      <c r="AI62">
        <v>14.778002000000001</v>
      </c>
      <c r="AJ62">
        <v>0</v>
      </c>
      <c r="AK62">
        <v>49.473512999999997</v>
      </c>
      <c r="AL62">
        <v>76.777314000000004</v>
      </c>
      <c r="AM62">
        <v>5.1065950000000004</v>
      </c>
      <c r="AN62">
        <v>0.66622899999999996</v>
      </c>
      <c r="AO62">
        <v>31.001300000000001</v>
      </c>
      <c r="AP62">
        <v>5.5765770000000003</v>
      </c>
      <c r="AQ62">
        <v>0</v>
      </c>
      <c r="AR62">
        <v>46.992421999999998</v>
      </c>
      <c r="AS62">
        <v>30.857527999999999</v>
      </c>
      <c r="AT62">
        <v>10.880928000000001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60.599999999999994</v>
      </c>
      <c r="BA62">
        <f t="shared" si="1"/>
        <v>2502.853752</v>
      </c>
      <c r="BD62">
        <v>15.53</v>
      </c>
      <c r="BE62">
        <v>3.69</v>
      </c>
      <c r="BF62">
        <v>1.04</v>
      </c>
      <c r="BG62">
        <v>3.96</v>
      </c>
      <c r="BH62">
        <v>5.62</v>
      </c>
      <c r="BI62">
        <v>4.62</v>
      </c>
      <c r="BJ62">
        <v>3.01</v>
      </c>
      <c r="BK62">
        <v>3.28</v>
      </c>
      <c r="BL62">
        <v>2.17</v>
      </c>
      <c r="BM62">
        <v>1.54</v>
      </c>
      <c r="BN62">
        <v>0.51</v>
      </c>
      <c r="BO62">
        <v>8.83</v>
      </c>
      <c r="BP62">
        <v>0</v>
      </c>
      <c r="BQ62">
        <v>4.28</v>
      </c>
      <c r="BR62">
        <v>2.08</v>
      </c>
      <c r="BS62">
        <v>0.44</v>
      </c>
      <c r="BT62">
        <v>0</v>
      </c>
      <c r="BU62">
        <v>0</v>
      </c>
      <c r="BV62">
        <v>0</v>
      </c>
      <c r="BW62">
        <f t="shared" si="2"/>
        <v>60.599999999999994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208.50381899999999</v>
      </c>
      <c r="L63">
        <v>421.23981900000001</v>
      </c>
      <c r="M63">
        <v>85.131200000000007</v>
      </c>
      <c r="N63">
        <v>114.274125</v>
      </c>
      <c r="O63">
        <v>119.63412599999999</v>
      </c>
      <c r="P63">
        <v>133.86397500000001</v>
      </c>
      <c r="Q63">
        <v>20.436904999999999</v>
      </c>
      <c r="R63">
        <v>41.003056000000001</v>
      </c>
      <c r="S63">
        <v>25.436429</v>
      </c>
      <c r="T63">
        <v>0</v>
      </c>
      <c r="U63">
        <v>405.11809799999997</v>
      </c>
      <c r="V63">
        <v>19.705938</v>
      </c>
      <c r="W63">
        <v>43.155616999999999</v>
      </c>
      <c r="X63">
        <v>142.706616</v>
      </c>
      <c r="Y63">
        <v>0</v>
      </c>
      <c r="Z63">
        <v>6.3401459999999998</v>
      </c>
      <c r="AA63">
        <v>41.269283999999999</v>
      </c>
      <c r="AB63">
        <v>38.222090000000001</v>
      </c>
      <c r="AC63">
        <v>28.115359999999999</v>
      </c>
      <c r="AD63">
        <v>35.398811000000002</v>
      </c>
      <c r="AE63">
        <v>46.544032000000001</v>
      </c>
      <c r="AF63">
        <v>8.5847079999999991</v>
      </c>
      <c r="AG63">
        <v>37.504550000000002</v>
      </c>
      <c r="AH63">
        <v>147.95464000000001</v>
      </c>
      <c r="AI63">
        <v>14.778002000000001</v>
      </c>
      <c r="AJ63">
        <v>0</v>
      </c>
      <c r="AK63">
        <v>49.473512999999997</v>
      </c>
      <c r="AL63">
        <v>76.777314000000004</v>
      </c>
      <c r="AM63">
        <v>5.1065950000000004</v>
      </c>
      <c r="AN63">
        <v>0.66622899999999996</v>
      </c>
      <c r="AO63">
        <v>31.001300000000001</v>
      </c>
      <c r="AP63">
        <v>11.153155</v>
      </c>
      <c r="AQ63">
        <v>0</v>
      </c>
      <c r="AR63">
        <v>46.992421999999998</v>
      </c>
      <c r="AS63">
        <v>30.857527999999999</v>
      </c>
      <c r="AT63">
        <v>10.880928000000001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60.599999999999994</v>
      </c>
      <c r="BA63">
        <f t="shared" si="1"/>
        <v>2508.4303300000001</v>
      </c>
      <c r="BD63">
        <v>15.53</v>
      </c>
      <c r="BE63">
        <v>3.69</v>
      </c>
      <c r="BF63">
        <v>1.04</v>
      </c>
      <c r="BG63">
        <v>3.96</v>
      </c>
      <c r="BH63">
        <v>5.62</v>
      </c>
      <c r="BI63">
        <v>4.62</v>
      </c>
      <c r="BJ63">
        <v>3.01</v>
      </c>
      <c r="BK63">
        <v>3.28</v>
      </c>
      <c r="BL63">
        <v>2.17</v>
      </c>
      <c r="BM63">
        <v>1.54</v>
      </c>
      <c r="BN63">
        <v>0.51</v>
      </c>
      <c r="BO63">
        <v>8.83</v>
      </c>
      <c r="BP63">
        <v>0</v>
      </c>
      <c r="BQ63">
        <v>4.28</v>
      </c>
      <c r="BR63">
        <v>2.08</v>
      </c>
      <c r="BS63">
        <v>0.44</v>
      </c>
      <c r="BT63">
        <v>0</v>
      </c>
      <c r="BU63">
        <v>0</v>
      </c>
      <c r="BV63">
        <v>0</v>
      </c>
      <c r="BW63">
        <f t="shared" si="2"/>
        <v>60.599999999999994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208.50381899999999</v>
      </c>
      <c r="L64">
        <v>421.23981900000001</v>
      </c>
      <c r="M64">
        <v>85.131200000000007</v>
      </c>
      <c r="N64">
        <v>114.274125</v>
      </c>
      <c r="O64">
        <v>119.63412599999999</v>
      </c>
      <c r="P64">
        <v>133.86397500000001</v>
      </c>
      <c r="Q64">
        <v>20.436904999999999</v>
      </c>
      <c r="R64">
        <v>41.003056000000001</v>
      </c>
      <c r="S64">
        <v>25.436429</v>
      </c>
      <c r="T64">
        <v>0</v>
      </c>
      <c r="U64">
        <v>405.11809799999997</v>
      </c>
      <c r="V64">
        <v>19.705938</v>
      </c>
      <c r="W64">
        <v>43.155616999999999</v>
      </c>
      <c r="X64">
        <v>142.706616</v>
      </c>
      <c r="Y64">
        <v>0</v>
      </c>
      <c r="Z64">
        <v>6.3401459999999998</v>
      </c>
      <c r="AA64">
        <v>41.269283999999999</v>
      </c>
      <c r="AB64">
        <v>38.222090000000001</v>
      </c>
      <c r="AC64">
        <v>28.115359999999999</v>
      </c>
      <c r="AD64">
        <v>35.398811000000002</v>
      </c>
      <c r="AE64">
        <v>46.544032000000001</v>
      </c>
      <c r="AF64">
        <v>8.5847079999999991</v>
      </c>
      <c r="AG64">
        <v>37.504550000000002</v>
      </c>
      <c r="AH64">
        <v>147.95464000000001</v>
      </c>
      <c r="AI64">
        <v>14.778002000000001</v>
      </c>
      <c r="AJ64">
        <v>0</v>
      </c>
      <c r="AK64">
        <v>49.473512999999997</v>
      </c>
      <c r="AL64">
        <v>76.777314000000004</v>
      </c>
      <c r="AM64">
        <v>5.1065950000000004</v>
      </c>
      <c r="AN64">
        <v>0.66622899999999996</v>
      </c>
      <c r="AO64">
        <v>31.001300000000001</v>
      </c>
      <c r="AP64">
        <v>11.153155</v>
      </c>
      <c r="AQ64">
        <v>0</v>
      </c>
      <c r="AR64">
        <v>46.992421999999998</v>
      </c>
      <c r="AS64">
        <v>30.857527999999999</v>
      </c>
      <c r="AT64">
        <v>10.880928000000001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60.599999999999994</v>
      </c>
      <c r="BA64">
        <f t="shared" si="1"/>
        <v>2508.4303300000001</v>
      </c>
      <c r="BD64">
        <v>15.53</v>
      </c>
      <c r="BE64">
        <v>3.69</v>
      </c>
      <c r="BF64">
        <v>1.04</v>
      </c>
      <c r="BG64">
        <v>3.96</v>
      </c>
      <c r="BH64">
        <v>5.62</v>
      </c>
      <c r="BI64">
        <v>4.62</v>
      </c>
      <c r="BJ64">
        <v>3.01</v>
      </c>
      <c r="BK64">
        <v>3.28</v>
      </c>
      <c r="BL64">
        <v>2.17</v>
      </c>
      <c r="BM64">
        <v>1.54</v>
      </c>
      <c r="BN64">
        <v>0.51</v>
      </c>
      <c r="BO64">
        <v>8.83</v>
      </c>
      <c r="BP64">
        <v>0</v>
      </c>
      <c r="BQ64">
        <v>4.28</v>
      </c>
      <c r="BR64">
        <v>2.08</v>
      </c>
      <c r="BS64">
        <v>0.44</v>
      </c>
      <c r="BT64">
        <v>0</v>
      </c>
      <c r="BU64">
        <v>0</v>
      </c>
      <c r="BV64">
        <v>0</v>
      </c>
      <c r="BW64">
        <f t="shared" si="2"/>
        <v>60.599999999999994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208.50381899999999</v>
      </c>
      <c r="L65">
        <v>421.23981900000001</v>
      </c>
      <c r="M65">
        <v>85.131200000000007</v>
      </c>
      <c r="N65">
        <v>114.274125</v>
      </c>
      <c r="O65">
        <v>119.63412599999999</v>
      </c>
      <c r="P65">
        <v>133.86397500000001</v>
      </c>
      <c r="Q65">
        <v>20.436904999999999</v>
      </c>
      <c r="R65">
        <v>41.003056000000001</v>
      </c>
      <c r="S65">
        <v>25.436429</v>
      </c>
      <c r="T65">
        <v>0</v>
      </c>
      <c r="U65">
        <v>405.11809799999997</v>
      </c>
      <c r="V65">
        <v>19.705938</v>
      </c>
      <c r="W65">
        <v>43.155616999999999</v>
      </c>
      <c r="X65">
        <v>142.706616</v>
      </c>
      <c r="Y65">
        <v>0</v>
      </c>
      <c r="Z65">
        <v>6.3401459999999998</v>
      </c>
      <c r="AA65">
        <v>41.269283999999999</v>
      </c>
      <c r="AB65">
        <v>38.222090000000001</v>
      </c>
      <c r="AC65">
        <v>28.115359999999999</v>
      </c>
      <c r="AD65">
        <v>35.398811000000002</v>
      </c>
      <c r="AE65">
        <v>46.544032000000001</v>
      </c>
      <c r="AF65">
        <v>8.5847079999999991</v>
      </c>
      <c r="AG65">
        <v>37.504550000000002</v>
      </c>
      <c r="AH65">
        <v>147.95464000000001</v>
      </c>
      <c r="AI65">
        <v>14.778002000000001</v>
      </c>
      <c r="AJ65">
        <v>0</v>
      </c>
      <c r="AK65">
        <v>49.473512999999997</v>
      </c>
      <c r="AL65">
        <v>76.777314000000004</v>
      </c>
      <c r="AM65">
        <v>5.1065950000000004</v>
      </c>
      <c r="AN65">
        <v>0.66622899999999996</v>
      </c>
      <c r="AO65">
        <v>31.001300000000001</v>
      </c>
      <c r="AP65">
        <v>11.153155</v>
      </c>
      <c r="AQ65">
        <v>0</v>
      </c>
      <c r="AR65">
        <v>46.992421999999998</v>
      </c>
      <c r="AS65">
        <v>30.857527999999999</v>
      </c>
      <c r="AT65">
        <v>10.880928000000001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60.599999999999994</v>
      </c>
      <c r="BA65">
        <f t="shared" si="1"/>
        <v>2508.4303300000001</v>
      </c>
      <c r="BD65">
        <v>15.53</v>
      </c>
      <c r="BE65">
        <v>3.69</v>
      </c>
      <c r="BF65">
        <v>1.04</v>
      </c>
      <c r="BG65">
        <v>3.96</v>
      </c>
      <c r="BH65">
        <v>5.62</v>
      </c>
      <c r="BI65">
        <v>4.62</v>
      </c>
      <c r="BJ65">
        <v>3.01</v>
      </c>
      <c r="BK65">
        <v>3.28</v>
      </c>
      <c r="BL65">
        <v>2.17</v>
      </c>
      <c r="BM65">
        <v>1.54</v>
      </c>
      <c r="BN65">
        <v>0.51</v>
      </c>
      <c r="BO65">
        <v>8.83</v>
      </c>
      <c r="BP65">
        <v>0</v>
      </c>
      <c r="BQ65">
        <v>4.28</v>
      </c>
      <c r="BR65">
        <v>2.08</v>
      </c>
      <c r="BS65">
        <v>0.44</v>
      </c>
      <c r="BT65">
        <v>0</v>
      </c>
      <c r="BU65">
        <v>0</v>
      </c>
      <c r="BV65">
        <v>0</v>
      </c>
      <c r="BW65">
        <f t="shared" si="2"/>
        <v>60.599999999999994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208.50381899999999</v>
      </c>
      <c r="L66">
        <v>421.23981900000001</v>
      </c>
      <c r="M66">
        <v>85.131200000000007</v>
      </c>
      <c r="N66">
        <v>114.274125</v>
      </c>
      <c r="O66">
        <v>119.63412599999999</v>
      </c>
      <c r="P66">
        <v>133.86397500000001</v>
      </c>
      <c r="Q66">
        <v>20.436904999999999</v>
      </c>
      <c r="R66">
        <v>41.003056000000001</v>
      </c>
      <c r="S66">
        <v>25.436429</v>
      </c>
      <c r="T66">
        <v>0</v>
      </c>
      <c r="U66">
        <v>405.11809799999997</v>
      </c>
      <c r="V66">
        <v>19.705938</v>
      </c>
      <c r="W66">
        <v>43.155616999999999</v>
      </c>
      <c r="X66">
        <v>142.706616</v>
      </c>
      <c r="Y66">
        <v>0</v>
      </c>
      <c r="Z66">
        <v>6.3401459999999998</v>
      </c>
      <c r="AA66">
        <v>41.269283999999999</v>
      </c>
      <c r="AB66">
        <v>38.222090000000001</v>
      </c>
      <c r="AC66">
        <v>28.115359999999999</v>
      </c>
      <c r="AD66">
        <v>35.398811000000002</v>
      </c>
      <c r="AE66">
        <v>46.544032000000001</v>
      </c>
      <c r="AF66">
        <v>8.5847079999999991</v>
      </c>
      <c r="AG66">
        <v>37.504550000000002</v>
      </c>
      <c r="AH66">
        <v>147.95464000000001</v>
      </c>
      <c r="AI66">
        <v>14.778002000000001</v>
      </c>
      <c r="AJ66">
        <v>0</v>
      </c>
      <c r="AK66">
        <v>49.473512999999997</v>
      </c>
      <c r="AL66">
        <v>76.777314000000004</v>
      </c>
      <c r="AM66">
        <v>5.1065950000000004</v>
      </c>
      <c r="AN66">
        <v>0.66622899999999996</v>
      </c>
      <c r="AO66">
        <v>31.001300000000001</v>
      </c>
      <c r="AP66">
        <v>11.153155</v>
      </c>
      <c r="AQ66">
        <v>0</v>
      </c>
      <c r="AR66">
        <v>46.992421999999998</v>
      </c>
      <c r="AS66">
        <v>30.857527999999999</v>
      </c>
      <c r="AT66">
        <v>10.880928000000001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60.599999999999994</v>
      </c>
      <c r="BA66">
        <f t="shared" si="1"/>
        <v>2508.4303300000001</v>
      </c>
      <c r="BD66">
        <v>15.53</v>
      </c>
      <c r="BE66">
        <v>3.69</v>
      </c>
      <c r="BF66">
        <v>1.04</v>
      </c>
      <c r="BG66">
        <v>3.96</v>
      </c>
      <c r="BH66">
        <v>5.62</v>
      </c>
      <c r="BI66">
        <v>4.62</v>
      </c>
      <c r="BJ66">
        <v>3.01</v>
      </c>
      <c r="BK66">
        <v>3.28</v>
      </c>
      <c r="BL66">
        <v>2.17</v>
      </c>
      <c r="BM66">
        <v>1.54</v>
      </c>
      <c r="BN66">
        <v>0.51</v>
      </c>
      <c r="BO66">
        <v>8.83</v>
      </c>
      <c r="BP66">
        <v>0</v>
      </c>
      <c r="BQ66">
        <v>4.28</v>
      </c>
      <c r="BR66">
        <v>2.08</v>
      </c>
      <c r="BS66">
        <v>0.44</v>
      </c>
      <c r="BT66">
        <v>0</v>
      </c>
      <c r="BU66">
        <v>0</v>
      </c>
      <c r="BV66">
        <v>0</v>
      </c>
      <c r="BW66">
        <f t="shared" si="2"/>
        <v>60.599999999999994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208.50381899999999</v>
      </c>
      <c r="L67">
        <v>421.23981900000001</v>
      </c>
      <c r="M67">
        <v>85.131200000000007</v>
      </c>
      <c r="N67">
        <v>114.274125</v>
      </c>
      <c r="O67">
        <v>119.63412599999999</v>
      </c>
      <c r="P67">
        <v>133.86397500000001</v>
      </c>
      <c r="Q67">
        <v>20.436904999999999</v>
      </c>
      <c r="R67">
        <v>41.003056000000001</v>
      </c>
      <c r="S67">
        <v>25.436429</v>
      </c>
      <c r="T67">
        <v>0</v>
      </c>
      <c r="U67">
        <v>405.11809799999997</v>
      </c>
      <c r="V67">
        <v>19.705938</v>
      </c>
      <c r="W67">
        <v>43.155616999999999</v>
      </c>
      <c r="X67">
        <v>142.706616</v>
      </c>
      <c r="Y67">
        <v>0</v>
      </c>
      <c r="Z67">
        <v>1.0641400000000001</v>
      </c>
      <c r="AA67">
        <v>41.269283999999999</v>
      </c>
      <c r="AB67">
        <v>38.222090000000001</v>
      </c>
      <c r="AC67">
        <v>28.115359999999999</v>
      </c>
      <c r="AD67">
        <v>35.398811000000002</v>
      </c>
      <c r="AE67">
        <v>46.544032000000001</v>
      </c>
      <c r="AF67">
        <v>17.169415000000001</v>
      </c>
      <c r="AG67">
        <v>37.504550000000002</v>
      </c>
      <c r="AH67">
        <v>147.95464000000001</v>
      </c>
      <c r="AI67">
        <v>14.778002000000001</v>
      </c>
      <c r="AJ67">
        <v>0</v>
      </c>
      <c r="AK67">
        <v>49.473512999999997</v>
      </c>
      <c r="AL67">
        <v>76.777314000000004</v>
      </c>
      <c r="AM67">
        <v>5.1065950000000004</v>
      </c>
      <c r="AN67">
        <v>0.66622899999999996</v>
      </c>
      <c r="AO67">
        <v>31.001300000000001</v>
      </c>
      <c r="AP67">
        <v>9.9139149999999994</v>
      </c>
      <c r="AQ67">
        <v>0</v>
      </c>
      <c r="AR67">
        <v>46.992421999999998</v>
      </c>
      <c r="AS67">
        <v>30.857527999999999</v>
      </c>
      <c r="AT67">
        <v>10.880928000000001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60.599999999999994</v>
      </c>
      <c r="BA67">
        <f t="shared" si="1"/>
        <v>2510.4997910000002</v>
      </c>
      <c r="BD67">
        <v>15.53</v>
      </c>
      <c r="BE67">
        <v>3.69</v>
      </c>
      <c r="BF67">
        <v>1.04</v>
      </c>
      <c r="BG67">
        <v>3.96</v>
      </c>
      <c r="BH67">
        <v>5.62</v>
      </c>
      <c r="BI67">
        <v>4.62</v>
      </c>
      <c r="BJ67">
        <v>3.01</v>
      </c>
      <c r="BK67">
        <v>3.28</v>
      </c>
      <c r="BL67">
        <v>2.17</v>
      </c>
      <c r="BM67">
        <v>1.54</v>
      </c>
      <c r="BN67">
        <v>0.51</v>
      </c>
      <c r="BO67">
        <v>8.83</v>
      </c>
      <c r="BP67">
        <v>0</v>
      </c>
      <c r="BQ67">
        <v>4.28</v>
      </c>
      <c r="BR67">
        <v>2.08</v>
      </c>
      <c r="BS67">
        <v>0.44</v>
      </c>
      <c r="BT67">
        <v>0</v>
      </c>
      <c r="BU67">
        <v>0</v>
      </c>
      <c r="BV67">
        <v>0</v>
      </c>
      <c r="BW67">
        <f t="shared" si="2"/>
        <v>60.599999999999994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208.50381899999999</v>
      </c>
      <c r="L68">
        <v>421.23981900000001</v>
      </c>
      <c r="M68">
        <v>85.131200000000007</v>
      </c>
      <c r="N68">
        <v>114.274125</v>
      </c>
      <c r="O68">
        <v>119.63412599999999</v>
      </c>
      <c r="P68">
        <v>133.86397500000001</v>
      </c>
      <c r="Q68">
        <v>20.436904999999999</v>
      </c>
      <c r="R68">
        <v>41.003056000000001</v>
      </c>
      <c r="S68">
        <v>25.436429</v>
      </c>
      <c r="T68">
        <v>0</v>
      </c>
      <c r="U68">
        <v>405.11809799999997</v>
      </c>
      <c r="V68">
        <v>19.449190000000002</v>
      </c>
      <c r="W68">
        <v>43.155616999999999</v>
      </c>
      <c r="X68">
        <v>142.706616</v>
      </c>
      <c r="Y68">
        <v>0</v>
      </c>
      <c r="Z68">
        <v>1.0641400000000001</v>
      </c>
      <c r="AA68">
        <v>41.269283999999999</v>
      </c>
      <c r="AB68">
        <v>38.222090000000001</v>
      </c>
      <c r="AC68">
        <v>28.115359999999999</v>
      </c>
      <c r="AD68">
        <v>35.398811000000002</v>
      </c>
      <c r="AE68">
        <v>46.544032000000001</v>
      </c>
      <c r="AF68">
        <v>17.169415000000001</v>
      </c>
      <c r="AG68">
        <v>37.504550000000002</v>
      </c>
      <c r="AH68">
        <v>147.95464000000001</v>
      </c>
      <c r="AI68">
        <v>14.778002000000001</v>
      </c>
      <c r="AJ68">
        <v>0</v>
      </c>
      <c r="AK68">
        <v>49.473512999999997</v>
      </c>
      <c r="AL68">
        <v>76.777314000000004</v>
      </c>
      <c r="AM68">
        <v>5.1065950000000004</v>
      </c>
      <c r="AN68">
        <v>0.66622899999999996</v>
      </c>
      <c r="AO68">
        <v>31.001300000000001</v>
      </c>
      <c r="AP68">
        <v>9.9139149999999994</v>
      </c>
      <c r="AQ68">
        <v>0</v>
      </c>
      <c r="AR68">
        <v>46.992421999999998</v>
      </c>
      <c r="AS68">
        <v>30.857527999999999</v>
      </c>
      <c r="AT68">
        <v>10.880928000000001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60.599999999999994</v>
      </c>
      <c r="BA68">
        <f t="shared" ref="BA68:BA99" si="4">SUM(B68:AZ68)</f>
        <v>2510.2430429999999</v>
      </c>
      <c r="BD68">
        <v>15.53</v>
      </c>
      <c r="BE68">
        <v>3.69</v>
      </c>
      <c r="BF68">
        <v>1.04</v>
      </c>
      <c r="BG68">
        <v>3.96</v>
      </c>
      <c r="BH68">
        <v>5.62</v>
      </c>
      <c r="BI68">
        <v>4.62</v>
      </c>
      <c r="BJ68">
        <v>3.01</v>
      </c>
      <c r="BK68">
        <v>3.28</v>
      </c>
      <c r="BL68">
        <v>2.17</v>
      </c>
      <c r="BM68">
        <v>1.54</v>
      </c>
      <c r="BN68">
        <v>0.51</v>
      </c>
      <c r="BO68">
        <v>8.83</v>
      </c>
      <c r="BP68">
        <v>0</v>
      </c>
      <c r="BQ68">
        <v>4.28</v>
      </c>
      <c r="BR68">
        <v>2.08</v>
      </c>
      <c r="BS68">
        <v>0.44</v>
      </c>
      <c r="BT68">
        <v>0</v>
      </c>
      <c r="BU68">
        <v>0</v>
      </c>
      <c r="BV68">
        <v>0</v>
      </c>
      <c r="BW68">
        <f t="shared" ref="BW68:BW98" si="5">SUM(BD68:BV68)</f>
        <v>60.599999999999994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208.50381899999999</v>
      </c>
      <c r="L69">
        <v>421.23981900000001</v>
      </c>
      <c r="M69">
        <v>85.131200000000007</v>
      </c>
      <c r="N69">
        <v>114.274125</v>
      </c>
      <c r="O69">
        <v>119.63412599999999</v>
      </c>
      <c r="P69">
        <v>133.86397500000001</v>
      </c>
      <c r="Q69">
        <v>20.436904999999999</v>
      </c>
      <c r="R69">
        <v>41.003056000000001</v>
      </c>
      <c r="S69">
        <v>25.436429</v>
      </c>
      <c r="T69">
        <v>0</v>
      </c>
      <c r="U69">
        <v>405.11809799999997</v>
      </c>
      <c r="V69">
        <v>19.545929999999998</v>
      </c>
      <c r="W69">
        <v>43.155616999999999</v>
      </c>
      <c r="X69">
        <v>142.706616</v>
      </c>
      <c r="Y69">
        <v>0</v>
      </c>
      <c r="Z69">
        <v>6.3848399999999996</v>
      </c>
      <c r="AA69">
        <v>41.269283999999999</v>
      </c>
      <c r="AB69">
        <v>38.222090000000001</v>
      </c>
      <c r="AC69">
        <v>28.115359999999999</v>
      </c>
      <c r="AD69">
        <v>35.398811000000002</v>
      </c>
      <c r="AE69">
        <v>46.544032000000001</v>
      </c>
      <c r="AF69">
        <v>17.169415000000001</v>
      </c>
      <c r="AG69">
        <v>37.504550000000002</v>
      </c>
      <c r="AH69">
        <v>147.95464000000001</v>
      </c>
      <c r="AI69">
        <v>29.556004999999999</v>
      </c>
      <c r="AJ69">
        <v>0</v>
      </c>
      <c r="AK69">
        <v>49.473512999999997</v>
      </c>
      <c r="AL69">
        <v>76.777314000000004</v>
      </c>
      <c r="AM69">
        <v>5.1065950000000004</v>
      </c>
      <c r="AN69">
        <v>0.66622899999999996</v>
      </c>
      <c r="AO69">
        <v>31.001300000000001</v>
      </c>
      <c r="AP69">
        <v>9.9139149999999994</v>
      </c>
      <c r="AQ69">
        <v>0</v>
      </c>
      <c r="AR69">
        <v>46.992421999999998</v>
      </c>
      <c r="AS69">
        <v>30.857527999999999</v>
      </c>
      <c r="AT69">
        <v>10.880928000000001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60.599999999999994</v>
      </c>
      <c r="BA69">
        <f t="shared" si="4"/>
        <v>2530.438486</v>
      </c>
      <c r="BD69">
        <v>15.53</v>
      </c>
      <c r="BE69">
        <v>3.69</v>
      </c>
      <c r="BF69">
        <v>1.04</v>
      </c>
      <c r="BG69">
        <v>3.96</v>
      </c>
      <c r="BH69">
        <v>5.62</v>
      </c>
      <c r="BI69">
        <v>4.62</v>
      </c>
      <c r="BJ69">
        <v>3.01</v>
      </c>
      <c r="BK69">
        <v>3.28</v>
      </c>
      <c r="BL69">
        <v>2.17</v>
      </c>
      <c r="BM69">
        <v>1.54</v>
      </c>
      <c r="BN69">
        <v>0.51</v>
      </c>
      <c r="BO69">
        <v>8.83</v>
      </c>
      <c r="BP69">
        <v>0</v>
      </c>
      <c r="BQ69">
        <v>4.28</v>
      </c>
      <c r="BR69">
        <v>2.08</v>
      </c>
      <c r="BS69">
        <v>0.44</v>
      </c>
      <c r="BT69">
        <v>0</v>
      </c>
      <c r="BU69">
        <v>0</v>
      </c>
      <c r="BV69">
        <v>0</v>
      </c>
      <c r="BW69">
        <f t="shared" si="5"/>
        <v>60.599999999999994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208.50381899999999</v>
      </c>
      <c r="L70">
        <v>421.23981900000001</v>
      </c>
      <c r="M70">
        <v>85.131200000000007</v>
      </c>
      <c r="N70">
        <v>114.274125</v>
      </c>
      <c r="O70">
        <v>119.63412599999999</v>
      </c>
      <c r="P70">
        <v>133.86397500000001</v>
      </c>
      <c r="Q70">
        <v>20.436904999999999</v>
      </c>
      <c r="R70">
        <v>41.003056000000001</v>
      </c>
      <c r="S70">
        <v>25.436429</v>
      </c>
      <c r="T70">
        <v>0</v>
      </c>
      <c r="U70">
        <v>405.11809799999997</v>
      </c>
      <c r="V70">
        <v>19.545929999999998</v>
      </c>
      <c r="W70">
        <v>43.155616999999999</v>
      </c>
      <c r="X70">
        <v>142.706616</v>
      </c>
      <c r="Y70">
        <v>0</v>
      </c>
      <c r="Z70">
        <v>6.3848399999999996</v>
      </c>
      <c r="AA70">
        <v>41.269283999999999</v>
      </c>
      <c r="AB70">
        <v>38.222090000000001</v>
      </c>
      <c r="AC70">
        <v>28.115359999999999</v>
      </c>
      <c r="AD70">
        <v>35.398811000000002</v>
      </c>
      <c r="AE70">
        <v>46.544032000000001</v>
      </c>
      <c r="AF70">
        <v>17.169415000000001</v>
      </c>
      <c r="AG70">
        <v>37.504550000000002</v>
      </c>
      <c r="AH70">
        <v>147.95464000000001</v>
      </c>
      <c r="AI70">
        <v>29.556004999999999</v>
      </c>
      <c r="AJ70">
        <v>0</v>
      </c>
      <c r="AK70">
        <v>49.473512999999997</v>
      </c>
      <c r="AL70">
        <v>76.777314000000004</v>
      </c>
      <c r="AM70">
        <v>5.1065950000000004</v>
      </c>
      <c r="AN70">
        <v>0.66622899999999996</v>
      </c>
      <c r="AO70">
        <v>31.001300000000001</v>
      </c>
      <c r="AP70">
        <v>9.9139149999999994</v>
      </c>
      <c r="AQ70">
        <v>0</v>
      </c>
      <c r="AR70">
        <v>46.992421999999998</v>
      </c>
      <c r="AS70">
        <v>30.857527999999999</v>
      </c>
      <c r="AT70">
        <v>10.880928000000001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60.599999999999994</v>
      </c>
      <c r="BA70">
        <f t="shared" si="4"/>
        <v>2530.438486</v>
      </c>
      <c r="BD70">
        <v>15.53</v>
      </c>
      <c r="BE70">
        <v>3.69</v>
      </c>
      <c r="BF70">
        <v>1.04</v>
      </c>
      <c r="BG70">
        <v>3.96</v>
      </c>
      <c r="BH70">
        <v>5.62</v>
      </c>
      <c r="BI70">
        <v>4.62</v>
      </c>
      <c r="BJ70">
        <v>3.01</v>
      </c>
      <c r="BK70">
        <v>3.28</v>
      </c>
      <c r="BL70">
        <v>2.17</v>
      </c>
      <c r="BM70">
        <v>1.54</v>
      </c>
      <c r="BN70">
        <v>0.51</v>
      </c>
      <c r="BO70">
        <v>8.83</v>
      </c>
      <c r="BP70">
        <v>0</v>
      </c>
      <c r="BQ70">
        <v>4.28</v>
      </c>
      <c r="BR70">
        <v>2.08</v>
      </c>
      <c r="BS70">
        <v>0.44</v>
      </c>
      <c r="BT70">
        <v>0</v>
      </c>
      <c r="BU70">
        <v>0</v>
      </c>
      <c r="BV70">
        <v>0</v>
      </c>
      <c r="BW70">
        <f t="shared" si="5"/>
        <v>60.599999999999994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208.50381899999999</v>
      </c>
      <c r="L71">
        <v>365.82231000000002</v>
      </c>
      <c r="M71">
        <v>85.131200000000007</v>
      </c>
      <c r="N71">
        <v>114.274125</v>
      </c>
      <c r="O71">
        <v>119.63412599999999</v>
      </c>
      <c r="P71">
        <v>133.86397500000001</v>
      </c>
      <c r="Q71">
        <v>20.436904999999999</v>
      </c>
      <c r="R71">
        <v>41.003056000000001</v>
      </c>
      <c r="S71">
        <v>25.436429</v>
      </c>
      <c r="T71">
        <v>0</v>
      </c>
      <c r="U71">
        <v>405.11809799999997</v>
      </c>
      <c r="V71">
        <v>19.545929999999998</v>
      </c>
      <c r="W71">
        <v>43.155616999999999</v>
      </c>
      <c r="X71">
        <v>142.706616</v>
      </c>
      <c r="Y71">
        <v>0</v>
      </c>
      <c r="Z71">
        <v>6.3848399999999996</v>
      </c>
      <c r="AA71">
        <v>41.269283999999999</v>
      </c>
      <c r="AB71">
        <v>38.222090000000001</v>
      </c>
      <c r="AC71">
        <v>28.115359999999999</v>
      </c>
      <c r="AD71">
        <v>35.398811000000002</v>
      </c>
      <c r="AE71">
        <v>46.544032000000001</v>
      </c>
      <c r="AF71">
        <v>17.169415000000001</v>
      </c>
      <c r="AG71">
        <v>37.504550000000002</v>
      </c>
      <c r="AH71">
        <v>147.95464000000001</v>
      </c>
      <c r="AI71">
        <v>29.556004999999999</v>
      </c>
      <c r="AJ71">
        <v>0</v>
      </c>
      <c r="AK71">
        <v>49.473512999999997</v>
      </c>
      <c r="AL71">
        <v>76.777314000000004</v>
      </c>
      <c r="AM71">
        <v>15.288836</v>
      </c>
      <c r="AN71">
        <v>0.66622899999999996</v>
      </c>
      <c r="AO71">
        <v>31.001300000000001</v>
      </c>
      <c r="AP71">
        <v>9.9139149999999994</v>
      </c>
      <c r="AQ71">
        <v>0</v>
      </c>
      <c r="AR71">
        <v>46.992421999999998</v>
      </c>
      <c r="AS71">
        <v>30.857527999999999</v>
      </c>
      <c r="AT71">
        <v>10.880928000000001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60.599999999999994</v>
      </c>
      <c r="BA71">
        <f t="shared" si="4"/>
        <v>2485.2032179999997</v>
      </c>
      <c r="BD71">
        <v>15.53</v>
      </c>
      <c r="BE71">
        <v>3.69</v>
      </c>
      <c r="BF71">
        <v>1.04</v>
      </c>
      <c r="BG71">
        <v>3.96</v>
      </c>
      <c r="BH71">
        <v>5.62</v>
      </c>
      <c r="BI71">
        <v>4.62</v>
      </c>
      <c r="BJ71">
        <v>3.01</v>
      </c>
      <c r="BK71">
        <v>3.28</v>
      </c>
      <c r="BL71">
        <v>2.17</v>
      </c>
      <c r="BM71">
        <v>1.54</v>
      </c>
      <c r="BN71">
        <v>0.51</v>
      </c>
      <c r="BO71">
        <v>8.83</v>
      </c>
      <c r="BP71">
        <v>0</v>
      </c>
      <c r="BQ71">
        <v>4.28</v>
      </c>
      <c r="BR71">
        <v>2.08</v>
      </c>
      <c r="BS71">
        <v>0.44</v>
      </c>
      <c r="BT71">
        <v>0</v>
      </c>
      <c r="BU71">
        <v>0</v>
      </c>
      <c r="BV71">
        <v>0</v>
      </c>
      <c r="BW71">
        <f t="shared" si="5"/>
        <v>60.599999999999994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208.50381899999999</v>
      </c>
      <c r="L72">
        <v>414.19231000000002</v>
      </c>
      <c r="M72">
        <v>85.131200000000007</v>
      </c>
      <c r="N72">
        <v>114.274125</v>
      </c>
      <c r="O72">
        <v>119.63412599999999</v>
      </c>
      <c r="P72">
        <v>133.86397500000001</v>
      </c>
      <c r="Q72">
        <v>20.436904999999999</v>
      </c>
      <c r="R72">
        <v>41.003056000000001</v>
      </c>
      <c r="S72">
        <v>25.436429</v>
      </c>
      <c r="T72">
        <v>0</v>
      </c>
      <c r="U72">
        <v>405.11809799999997</v>
      </c>
      <c r="V72">
        <v>19.545929999999998</v>
      </c>
      <c r="W72">
        <v>43.155616999999999</v>
      </c>
      <c r="X72">
        <v>142.706616</v>
      </c>
      <c r="Y72">
        <v>0</v>
      </c>
      <c r="Z72">
        <v>6.3848399999999996</v>
      </c>
      <c r="AA72">
        <v>41.269283999999999</v>
      </c>
      <c r="AB72">
        <v>38.222090000000001</v>
      </c>
      <c r="AC72">
        <v>28.115359999999999</v>
      </c>
      <c r="AD72">
        <v>35.398811000000002</v>
      </c>
      <c r="AE72">
        <v>46.544032000000001</v>
      </c>
      <c r="AF72">
        <v>17.169415000000001</v>
      </c>
      <c r="AG72">
        <v>37.504550000000002</v>
      </c>
      <c r="AH72">
        <v>147.95464000000001</v>
      </c>
      <c r="AI72">
        <v>29.556004999999999</v>
      </c>
      <c r="AJ72">
        <v>0</v>
      </c>
      <c r="AK72">
        <v>49.473512999999997</v>
      </c>
      <c r="AL72">
        <v>76.777314000000004</v>
      </c>
      <c r="AM72">
        <v>15.288836</v>
      </c>
      <c r="AN72">
        <v>0.66622899999999996</v>
      </c>
      <c r="AO72">
        <v>31.001300000000001</v>
      </c>
      <c r="AP72">
        <v>9.9139149999999994</v>
      </c>
      <c r="AQ72">
        <v>9.4466610000000006</v>
      </c>
      <c r="AR72">
        <v>46.992421999999998</v>
      </c>
      <c r="AS72">
        <v>30.857527999999999</v>
      </c>
      <c r="AT72">
        <v>10.880928000000001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60.599999999999994</v>
      </c>
      <c r="BA72">
        <f t="shared" si="4"/>
        <v>2543.0198789999999</v>
      </c>
      <c r="BD72">
        <v>15.53</v>
      </c>
      <c r="BE72">
        <v>3.69</v>
      </c>
      <c r="BF72">
        <v>1.04</v>
      </c>
      <c r="BG72">
        <v>3.96</v>
      </c>
      <c r="BH72">
        <v>5.62</v>
      </c>
      <c r="BI72">
        <v>4.62</v>
      </c>
      <c r="BJ72">
        <v>3.01</v>
      </c>
      <c r="BK72">
        <v>3.28</v>
      </c>
      <c r="BL72">
        <v>2.17</v>
      </c>
      <c r="BM72">
        <v>1.54</v>
      </c>
      <c r="BN72">
        <v>0.51</v>
      </c>
      <c r="BO72">
        <v>8.83</v>
      </c>
      <c r="BP72">
        <v>0</v>
      </c>
      <c r="BQ72">
        <v>4.28</v>
      </c>
      <c r="BR72">
        <v>2.08</v>
      </c>
      <c r="BS72">
        <v>0.44</v>
      </c>
      <c r="BT72">
        <v>0</v>
      </c>
      <c r="BU72">
        <v>0</v>
      </c>
      <c r="BV72">
        <v>0</v>
      </c>
      <c r="BW72">
        <f t="shared" si="5"/>
        <v>60.599999999999994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208.50381899999999</v>
      </c>
      <c r="L73">
        <v>414.19231000000002</v>
      </c>
      <c r="M73">
        <v>85.131200000000007</v>
      </c>
      <c r="N73">
        <v>114.274125</v>
      </c>
      <c r="O73">
        <v>119.63412599999999</v>
      </c>
      <c r="P73">
        <v>133.86397500000001</v>
      </c>
      <c r="Q73">
        <v>20.436904999999999</v>
      </c>
      <c r="R73">
        <v>41.003056000000001</v>
      </c>
      <c r="S73">
        <v>25.436429</v>
      </c>
      <c r="T73">
        <v>0</v>
      </c>
      <c r="U73">
        <v>405.11809799999997</v>
      </c>
      <c r="V73">
        <v>19.545929999999998</v>
      </c>
      <c r="W73">
        <v>43.155616999999999</v>
      </c>
      <c r="X73">
        <v>142.706616</v>
      </c>
      <c r="Y73">
        <v>0</v>
      </c>
      <c r="Z73">
        <v>0</v>
      </c>
      <c r="AA73">
        <v>41.269283999999999</v>
      </c>
      <c r="AB73">
        <v>38.222090000000001</v>
      </c>
      <c r="AC73">
        <v>28.115359999999999</v>
      </c>
      <c r="AD73">
        <v>35.398811000000002</v>
      </c>
      <c r="AE73">
        <v>46.544032000000001</v>
      </c>
      <c r="AF73">
        <v>17.169415000000001</v>
      </c>
      <c r="AG73">
        <v>37.504550000000002</v>
      </c>
      <c r="AH73">
        <v>147.95464000000001</v>
      </c>
      <c r="AI73">
        <v>29.556004999999999</v>
      </c>
      <c r="AJ73">
        <v>0</v>
      </c>
      <c r="AK73">
        <v>49.473512999999997</v>
      </c>
      <c r="AL73">
        <v>76.777314000000004</v>
      </c>
      <c r="AM73">
        <v>15.288836</v>
      </c>
      <c r="AN73">
        <v>0.66622899999999996</v>
      </c>
      <c r="AO73">
        <v>31.001300000000001</v>
      </c>
      <c r="AP73">
        <v>5.5765770000000003</v>
      </c>
      <c r="AQ73">
        <v>10.665585</v>
      </c>
      <c r="AR73">
        <v>46.992421999999998</v>
      </c>
      <c r="AS73">
        <v>30.857527999999999</v>
      </c>
      <c r="AT73">
        <v>10.880928000000001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60.599999999999994</v>
      </c>
      <c r="BA73">
        <f t="shared" si="4"/>
        <v>2533.5166249999997</v>
      </c>
      <c r="BD73">
        <v>15.53</v>
      </c>
      <c r="BE73">
        <v>3.69</v>
      </c>
      <c r="BF73">
        <v>1.04</v>
      </c>
      <c r="BG73">
        <v>3.96</v>
      </c>
      <c r="BH73">
        <v>5.62</v>
      </c>
      <c r="BI73">
        <v>4.62</v>
      </c>
      <c r="BJ73">
        <v>3.01</v>
      </c>
      <c r="BK73">
        <v>3.28</v>
      </c>
      <c r="BL73">
        <v>2.17</v>
      </c>
      <c r="BM73">
        <v>1.54</v>
      </c>
      <c r="BN73">
        <v>0.51</v>
      </c>
      <c r="BO73">
        <v>8.83</v>
      </c>
      <c r="BP73">
        <v>0</v>
      </c>
      <c r="BQ73">
        <v>4.28</v>
      </c>
      <c r="BR73">
        <v>2.08</v>
      </c>
      <c r="BS73">
        <v>0.44</v>
      </c>
      <c r="BT73">
        <v>0</v>
      </c>
      <c r="BU73">
        <v>0</v>
      </c>
      <c r="BV73">
        <v>0</v>
      </c>
      <c r="BW73">
        <f t="shared" si="5"/>
        <v>60.599999999999994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208.50381899999999</v>
      </c>
      <c r="L74">
        <v>414.19231000000002</v>
      </c>
      <c r="M74">
        <v>85.131200000000007</v>
      </c>
      <c r="N74">
        <v>114.274125</v>
      </c>
      <c r="O74">
        <v>119.63412599999999</v>
      </c>
      <c r="P74">
        <v>133.86397500000001</v>
      </c>
      <c r="Q74">
        <v>20.436904999999999</v>
      </c>
      <c r="R74">
        <v>41.003056000000001</v>
      </c>
      <c r="S74">
        <v>25.436429</v>
      </c>
      <c r="T74">
        <v>0</v>
      </c>
      <c r="U74">
        <v>405.11809799999997</v>
      </c>
      <c r="V74">
        <v>19.545929999999998</v>
      </c>
      <c r="W74">
        <v>43.155616999999999</v>
      </c>
      <c r="X74">
        <v>142.706616</v>
      </c>
      <c r="Y74">
        <v>0</v>
      </c>
      <c r="Z74">
        <v>0</v>
      </c>
      <c r="AA74">
        <v>41.269283999999999</v>
      </c>
      <c r="AB74">
        <v>38.222090000000001</v>
      </c>
      <c r="AC74">
        <v>28.115359999999999</v>
      </c>
      <c r="AD74">
        <v>35.398811000000002</v>
      </c>
      <c r="AE74">
        <v>46.544032000000001</v>
      </c>
      <c r="AF74">
        <v>17.169415000000001</v>
      </c>
      <c r="AG74">
        <v>37.504550000000002</v>
      </c>
      <c r="AH74">
        <v>147.95464000000001</v>
      </c>
      <c r="AI74">
        <v>29.556004999999999</v>
      </c>
      <c r="AJ74">
        <v>0</v>
      </c>
      <c r="AK74">
        <v>49.473512999999997</v>
      </c>
      <c r="AL74">
        <v>76.777314000000004</v>
      </c>
      <c r="AM74">
        <v>15.288836</v>
      </c>
      <c r="AN74">
        <v>0.66622899999999996</v>
      </c>
      <c r="AO74">
        <v>31.001300000000001</v>
      </c>
      <c r="AP74">
        <v>5.5765770000000003</v>
      </c>
      <c r="AQ74">
        <v>18.893322000000001</v>
      </c>
      <c r="AR74">
        <v>46.992421999999998</v>
      </c>
      <c r="AS74">
        <v>30.857527999999999</v>
      </c>
      <c r="AT74">
        <v>10.880928000000001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60.599999999999994</v>
      </c>
      <c r="BA74">
        <f t="shared" si="4"/>
        <v>2541.7443619999995</v>
      </c>
      <c r="BD74">
        <v>15.53</v>
      </c>
      <c r="BE74">
        <v>3.69</v>
      </c>
      <c r="BF74">
        <v>1.04</v>
      </c>
      <c r="BG74">
        <v>3.96</v>
      </c>
      <c r="BH74">
        <v>5.62</v>
      </c>
      <c r="BI74">
        <v>4.62</v>
      </c>
      <c r="BJ74">
        <v>3.01</v>
      </c>
      <c r="BK74">
        <v>3.28</v>
      </c>
      <c r="BL74">
        <v>2.17</v>
      </c>
      <c r="BM74">
        <v>1.54</v>
      </c>
      <c r="BN74">
        <v>0.51</v>
      </c>
      <c r="BO74">
        <v>8.83</v>
      </c>
      <c r="BP74">
        <v>0</v>
      </c>
      <c r="BQ74">
        <v>4.28</v>
      </c>
      <c r="BR74">
        <v>2.08</v>
      </c>
      <c r="BS74">
        <v>0.44</v>
      </c>
      <c r="BT74">
        <v>0</v>
      </c>
      <c r="BU74">
        <v>0</v>
      </c>
      <c r="BV74">
        <v>0</v>
      </c>
      <c r="BW74">
        <f t="shared" si="5"/>
        <v>60.599999999999994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208.50381899999999</v>
      </c>
      <c r="L75">
        <v>365.82231000000002</v>
      </c>
      <c r="M75">
        <v>85.131200000000007</v>
      </c>
      <c r="N75">
        <v>114.274125</v>
      </c>
      <c r="O75">
        <v>119.63412599999999</v>
      </c>
      <c r="P75">
        <v>133.86397500000001</v>
      </c>
      <c r="Q75">
        <v>20.436904999999999</v>
      </c>
      <c r="R75">
        <v>41.003056000000001</v>
      </c>
      <c r="S75">
        <v>25.436429</v>
      </c>
      <c r="T75">
        <v>0</v>
      </c>
      <c r="U75">
        <v>405.11809799999997</v>
      </c>
      <c r="V75">
        <v>19.545929999999998</v>
      </c>
      <c r="W75">
        <v>43.155616999999999</v>
      </c>
      <c r="X75">
        <v>142.706616</v>
      </c>
      <c r="Y75">
        <v>0</v>
      </c>
      <c r="Z75">
        <v>0</v>
      </c>
      <c r="AA75">
        <v>41.269283999999999</v>
      </c>
      <c r="AB75">
        <v>38.222090000000001</v>
      </c>
      <c r="AC75">
        <v>28.115359999999999</v>
      </c>
      <c r="AD75">
        <v>35.398811000000002</v>
      </c>
      <c r="AE75">
        <v>46.544032000000001</v>
      </c>
      <c r="AF75">
        <v>17.169415000000001</v>
      </c>
      <c r="AG75">
        <v>37.504550000000002</v>
      </c>
      <c r="AH75">
        <v>147.95464000000001</v>
      </c>
      <c r="AI75">
        <v>29.556004999999999</v>
      </c>
      <c r="AJ75">
        <v>0</v>
      </c>
      <c r="AK75">
        <v>49.473512999999997</v>
      </c>
      <c r="AL75">
        <v>76.777314000000004</v>
      </c>
      <c r="AM75">
        <v>15.288836</v>
      </c>
      <c r="AN75">
        <v>0.66622899999999996</v>
      </c>
      <c r="AO75">
        <v>31.001300000000001</v>
      </c>
      <c r="AP75">
        <v>5.5765770000000003</v>
      </c>
      <c r="AQ75">
        <v>21.33117</v>
      </c>
      <c r="AR75">
        <v>51.798465999999998</v>
      </c>
      <c r="AS75">
        <v>30.857527999999999</v>
      </c>
      <c r="AT75">
        <v>10.880928000000001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60.809999999999995</v>
      </c>
      <c r="BA75">
        <f t="shared" si="4"/>
        <v>2500.828254</v>
      </c>
      <c r="BD75">
        <v>16.25</v>
      </c>
      <c r="BE75">
        <v>3.61</v>
      </c>
      <c r="BF75">
        <v>1.06</v>
      </c>
      <c r="BG75">
        <v>3.84</v>
      </c>
      <c r="BH75">
        <v>5.63</v>
      </c>
      <c r="BI75">
        <v>4.54</v>
      </c>
      <c r="BJ75">
        <v>3.11</v>
      </c>
      <c r="BK75">
        <v>3.28</v>
      </c>
      <c r="BL75">
        <v>2.08</v>
      </c>
      <c r="BM75">
        <v>1.54</v>
      </c>
      <c r="BN75">
        <v>0.49</v>
      </c>
      <c r="BO75">
        <v>8.6199999999999992</v>
      </c>
      <c r="BP75">
        <v>0</v>
      </c>
      <c r="BQ75">
        <v>4.1500000000000004</v>
      </c>
      <c r="BR75">
        <v>2.17</v>
      </c>
      <c r="BS75">
        <v>0.44</v>
      </c>
      <c r="BT75">
        <v>0</v>
      </c>
      <c r="BU75">
        <v>0</v>
      </c>
      <c r="BV75">
        <v>0</v>
      </c>
      <c r="BW75">
        <f t="shared" si="5"/>
        <v>60.809999999999995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208.50381899999999</v>
      </c>
      <c r="L76">
        <v>421.23981900000001</v>
      </c>
      <c r="M76">
        <v>85.131200000000007</v>
      </c>
      <c r="N76">
        <v>114.274125</v>
      </c>
      <c r="O76">
        <v>119.63412599999999</v>
      </c>
      <c r="P76">
        <v>133.86397500000001</v>
      </c>
      <c r="Q76">
        <v>20.436904999999999</v>
      </c>
      <c r="R76">
        <v>41.003056000000001</v>
      </c>
      <c r="S76">
        <v>25.436429</v>
      </c>
      <c r="T76">
        <v>0</v>
      </c>
      <c r="U76">
        <v>405.11809799999997</v>
      </c>
      <c r="V76">
        <v>19.545929999999998</v>
      </c>
      <c r="W76">
        <v>43.155616999999999</v>
      </c>
      <c r="X76">
        <v>142.706616</v>
      </c>
      <c r="Y76">
        <v>0</v>
      </c>
      <c r="Z76">
        <v>0</v>
      </c>
      <c r="AA76">
        <v>41.269283999999999</v>
      </c>
      <c r="AB76">
        <v>38.222090000000001</v>
      </c>
      <c r="AC76">
        <v>28.115359999999999</v>
      </c>
      <c r="AD76">
        <v>35.398811000000002</v>
      </c>
      <c r="AE76">
        <v>47.824924000000003</v>
      </c>
      <c r="AF76">
        <v>17.169415000000001</v>
      </c>
      <c r="AG76">
        <v>37.504550000000002</v>
      </c>
      <c r="AH76">
        <v>147.95464000000001</v>
      </c>
      <c r="AI76">
        <v>29.556004999999999</v>
      </c>
      <c r="AJ76">
        <v>0</v>
      </c>
      <c r="AK76">
        <v>49.473512999999997</v>
      </c>
      <c r="AL76">
        <v>76.777314000000004</v>
      </c>
      <c r="AM76">
        <v>15.288836</v>
      </c>
      <c r="AN76">
        <v>0.66622899999999996</v>
      </c>
      <c r="AO76">
        <v>31.001300000000001</v>
      </c>
      <c r="AP76">
        <v>5.5765770000000003</v>
      </c>
      <c r="AQ76">
        <v>28.339983</v>
      </c>
      <c r="AR76">
        <v>51.798465999999998</v>
      </c>
      <c r="AS76">
        <v>30.857527999999999</v>
      </c>
      <c r="AT76">
        <v>10.880928000000001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60.809999999999995</v>
      </c>
      <c r="BA76">
        <f t="shared" si="4"/>
        <v>2564.535468</v>
      </c>
      <c r="BD76">
        <v>16.25</v>
      </c>
      <c r="BE76">
        <v>3.61</v>
      </c>
      <c r="BF76">
        <v>1.06</v>
      </c>
      <c r="BG76">
        <v>3.84</v>
      </c>
      <c r="BH76">
        <v>5.63</v>
      </c>
      <c r="BI76">
        <v>4.54</v>
      </c>
      <c r="BJ76">
        <v>3.11</v>
      </c>
      <c r="BK76">
        <v>3.28</v>
      </c>
      <c r="BL76">
        <v>2.08</v>
      </c>
      <c r="BM76">
        <v>1.54</v>
      </c>
      <c r="BN76">
        <v>0.49</v>
      </c>
      <c r="BO76">
        <v>8.6199999999999992</v>
      </c>
      <c r="BP76">
        <v>0</v>
      </c>
      <c r="BQ76">
        <v>4.1500000000000004</v>
      </c>
      <c r="BR76">
        <v>2.17</v>
      </c>
      <c r="BS76">
        <v>0.44</v>
      </c>
      <c r="BT76">
        <v>0</v>
      </c>
      <c r="BU76">
        <v>0</v>
      </c>
      <c r="BV76">
        <v>0</v>
      </c>
      <c r="BW76">
        <f t="shared" si="5"/>
        <v>60.809999999999995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208.50381899999999</v>
      </c>
      <c r="L77">
        <v>421.23981900000001</v>
      </c>
      <c r="M77">
        <v>82.228999999999999</v>
      </c>
      <c r="N77">
        <v>114.274125</v>
      </c>
      <c r="O77">
        <v>119.63412599999999</v>
      </c>
      <c r="P77">
        <v>133.86397500000001</v>
      </c>
      <c r="Q77">
        <v>20.436904999999999</v>
      </c>
      <c r="R77">
        <v>41.003056000000001</v>
      </c>
      <c r="S77">
        <v>25.436429</v>
      </c>
      <c r="T77">
        <v>0</v>
      </c>
      <c r="U77">
        <v>405.11809799999997</v>
      </c>
      <c r="V77">
        <v>19.545929999999998</v>
      </c>
      <c r="W77">
        <v>43.155616999999999</v>
      </c>
      <c r="X77">
        <v>142.706616</v>
      </c>
      <c r="Y77">
        <v>0</v>
      </c>
      <c r="Z77">
        <v>0</v>
      </c>
      <c r="AA77">
        <v>41.269283999999999</v>
      </c>
      <c r="AB77">
        <v>38.222090000000001</v>
      </c>
      <c r="AC77">
        <v>28.115359999999999</v>
      </c>
      <c r="AD77">
        <v>35.398811000000002</v>
      </c>
      <c r="AE77">
        <v>47.824924000000003</v>
      </c>
      <c r="AF77">
        <v>17.169415000000001</v>
      </c>
      <c r="AG77">
        <v>37.504550000000002</v>
      </c>
      <c r="AH77">
        <v>147.95464000000001</v>
      </c>
      <c r="AI77">
        <v>29.556004999999999</v>
      </c>
      <c r="AJ77">
        <v>0</v>
      </c>
      <c r="AK77">
        <v>49.473512999999997</v>
      </c>
      <c r="AL77">
        <v>76.777314000000004</v>
      </c>
      <c r="AM77">
        <v>15.288836</v>
      </c>
      <c r="AN77">
        <v>0.66622899999999996</v>
      </c>
      <c r="AO77">
        <v>31.001300000000001</v>
      </c>
      <c r="AP77">
        <v>9.9139149999999994</v>
      </c>
      <c r="AQ77">
        <v>31.996755</v>
      </c>
      <c r="AR77">
        <v>51.798465999999998</v>
      </c>
      <c r="AS77">
        <v>30.857527999999999</v>
      </c>
      <c r="AT77">
        <v>10.880928000000001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60.849999999999994</v>
      </c>
      <c r="BA77">
        <f t="shared" si="4"/>
        <v>2569.6673780000006</v>
      </c>
      <c r="BD77">
        <v>16.25</v>
      </c>
      <c r="BE77">
        <v>3.61</v>
      </c>
      <c r="BF77">
        <v>1.1000000000000001</v>
      </c>
      <c r="BG77">
        <v>3.84</v>
      </c>
      <c r="BH77">
        <v>5.63</v>
      </c>
      <c r="BI77">
        <v>4.54</v>
      </c>
      <c r="BJ77">
        <v>3.11</v>
      </c>
      <c r="BK77">
        <v>3.28</v>
      </c>
      <c r="BL77">
        <v>2.08</v>
      </c>
      <c r="BM77">
        <v>1.54</v>
      </c>
      <c r="BN77">
        <v>0.49</v>
      </c>
      <c r="BO77">
        <v>8.6199999999999992</v>
      </c>
      <c r="BP77">
        <v>0</v>
      </c>
      <c r="BQ77">
        <v>4.1500000000000004</v>
      </c>
      <c r="BR77">
        <v>2.17</v>
      </c>
      <c r="BS77">
        <v>0.44</v>
      </c>
      <c r="BT77">
        <v>0</v>
      </c>
      <c r="BU77">
        <v>0</v>
      </c>
      <c r="BV77">
        <v>0</v>
      </c>
      <c r="BW77">
        <f t="shared" si="5"/>
        <v>60.849999999999994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208.50381899999999</v>
      </c>
      <c r="L78">
        <v>421.23981900000001</v>
      </c>
      <c r="M78">
        <v>82.228999999999999</v>
      </c>
      <c r="N78">
        <v>114.274125</v>
      </c>
      <c r="O78">
        <v>119.63412599999999</v>
      </c>
      <c r="P78">
        <v>133.86397500000001</v>
      </c>
      <c r="Q78">
        <v>20.436904999999999</v>
      </c>
      <c r="R78">
        <v>41.003056000000001</v>
      </c>
      <c r="S78">
        <v>25.436429</v>
      </c>
      <c r="T78">
        <v>0</v>
      </c>
      <c r="U78">
        <v>405.11809799999997</v>
      </c>
      <c r="V78">
        <v>19.545929999999998</v>
      </c>
      <c r="W78">
        <v>43.155616999999999</v>
      </c>
      <c r="X78">
        <v>142.706616</v>
      </c>
      <c r="Y78">
        <v>0</v>
      </c>
      <c r="Z78">
        <v>0</v>
      </c>
      <c r="AA78">
        <v>41.269283999999999</v>
      </c>
      <c r="AB78">
        <v>38.222090000000001</v>
      </c>
      <c r="AC78">
        <v>28.115359999999999</v>
      </c>
      <c r="AD78">
        <v>35.398811000000002</v>
      </c>
      <c r="AE78">
        <v>47.824924000000003</v>
      </c>
      <c r="AF78">
        <v>17.169415000000001</v>
      </c>
      <c r="AG78">
        <v>37.504550000000002</v>
      </c>
      <c r="AH78">
        <v>147.95464000000001</v>
      </c>
      <c r="AI78">
        <v>29.556004999999999</v>
      </c>
      <c r="AJ78">
        <v>0</v>
      </c>
      <c r="AK78">
        <v>49.473512999999997</v>
      </c>
      <c r="AL78">
        <v>76.777314000000004</v>
      </c>
      <c r="AM78">
        <v>15.288836</v>
      </c>
      <c r="AN78">
        <v>0.66622899999999996</v>
      </c>
      <c r="AO78">
        <v>31.001300000000001</v>
      </c>
      <c r="AP78">
        <v>9.9139149999999994</v>
      </c>
      <c r="AQ78">
        <v>42.113824000000001</v>
      </c>
      <c r="AR78">
        <v>51.798465999999998</v>
      </c>
      <c r="AS78">
        <v>30.857527999999999</v>
      </c>
      <c r="AT78">
        <v>10.880928000000001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60.849999999999994</v>
      </c>
      <c r="BA78">
        <f t="shared" si="4"/>
        <v>2579.7844470000005</v>
      </c>
      <c r="BD78">
        <v>16.25</v>
      </c>
      <c r="BE78">
        <v>3.61</v>
      </c>
      <c r="BF78">
        <v>1.1000000000000001</v>
      </c>
      <c r="BG78">
        <v>3.84</v>
      </c>
      <c r="BH78">
        <v>5.63</v>
      </c>
      <c r="BI78">
        <v>4.54</v>
      </c>
      <c r="BJ78">
        <v>3.11</v>
      </c>
      <c r="BK78">
        <v>3.28</v>
      </c>
      <c r="BL78">
        <v>2.08</v>
      </c>
      <c r="BM78">
        <v>1.54</v>
      </c>
      <c r="BN78">
        <v>0.49</v>
      </c>
      <c r="BO78">
        <v>8.6199999999999992</v>
      </c>
      <c r="BP78">
        <v>0</v>
      </c>
      <c r="BQ78">
        <v>4.1500000000000004</v>
      </c>
      <c r="BR78">
        <v>2.17</v>
      </c>
      <c r="BS78">
        <v>0.44</v>
      </c>
      <c r="BT78">
        <v>0</v>
      </c>
      <c r="BU78">
        <v>0</v>
      </c>
      <c r="BV78">
        <v>0</v>
      </c>
      <c r="BW78">
        <f t="shared" si="5"/>
        <v>60.849999999999994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208.50381899999999</v>
      </c>
      <c r="L79">
        <v>421.23981900000001</v>
      </c>
      <c r="M79">
        <v>82.228999999999999</v>
      </c>
      <c r="N79">
        <v>114.274125</v>
      </c>
      <c r="O79">
        <v>119.63412599999999</v>
      </c>
      <c r="P79">
        <v>133.86397500000001</v>
      </c>
      <c r="Q79">
        <v>21.112169999999999</v>
      </c>
      <c r="R79">
        <v>41.010210000000001</v>
      </c>
      <c r="S79">
        <v>25.530566</v>
      </c>
      <c r="T79">
        <v>0</v>
      </c>
      <c r="U79">
        <v>405.11809799999997</v>
      </c>
      <c r="V79">
        <v>19.545929999999998</v>
      </c>
      <c r="W79">
        <v>43.155616999999999</v>
      </c>
      <c r="X79">
        <v>142.706616</v>
      </c>
      <c r="Y79">
        <v>0</v>
      </c>
      <c r="Z79">
        <v>0</v>
      </c>
      <c r="AA79">
        <v>41.269283999999999</v>
      </c>
      <c r="AB79">
        <v>39.589007000000002</v>
      </c>
      <c r="AC79">
        <v>29.565291999999999</v>
      </c>
      <c r="AD79">
        <v>37.315714</v>
      </c>
      <c r="AE79">
        <v>47.824924000000003</v>
      </c>
      <c r="AF79">
        <v>29.569548000000001</v>
      </c>
      <c r="AG79">
        <v>37.504550000000002</v>
      </c>
      <c r="AH79">
        <v>149.64947599999999</v>
      </c>
      <c r="AI79">
        <v>29.556004999999999</v>
      </c>
      <c r="AJ79">
        <v>0</v>
      </c>
      <c r="AK79">
        <v>49.473512999999997</v>
      </c>
      <c r="AL79">
        <v>80.936554000000001</v>
      </c>
      <c r="AM79">
        <v>15.288836</v>
      </c>
      <c r="AN79">
        <v>0.66622899999999996</v>
      </c>
      <c r="AO79">
        <v>31.001300000000001</v>
      </c>
      <c r="AP79">
        <v>9.9139149999999994</v>
      </c>
      <c r="AQ79">
        <v>42.66234</v>
      </c>
      <c r="AR79">
        <v>46.992421999999998</v>
      </c>
      <c r="AS79">
        <v>30.857527999999999</v>
      </c>
      <c r="AT79">
        <v>10.880928000000001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60.849999999999994</v>
      </c>
      <c r="BA79">
        <f t="shared" si="4"/>
        <v>2599.2914359999995</v>
      </c>
      <c r="BD79">
        <v>16.25</v>
      </c>
      <c r="BE79">
        <v>3.61</v>
      </c>
      <c r="BF79">
        <v>1.1000000000000001</v>
      </c>
      <c r="BG79">
        <v>3.84</v>
      </c>
      <c r="BH79">
        <v>5.63</v>
      </c>
      <c r="BI79">
        <v>4.54</v>
      </c>
      <c r="BJ79">
        <v>3.11</v>
      </c>
      <c r="BK79">
        <v>3.28</v>
      </c>
      <c r="BL79">
        <v>2.08</v>
      </c>
      <c r="BM79">
        <v>1.54</v>
      </c>
      <c r="BN79">
        <v>0.49</v>
      </c>
      <c r="BO79">
        <v>8.6199999999999992</v>
      </c>
      <c r="BP79">
        <v>0</v>
      </c>
      <c r="BQ79">
        <v>4.1500000000000004</v>
      </c>
      <c r="BR79">
        <v>2.17</v>
      </c>
      <c r="BS79">
        <v>0.44</v>
      </c>
      <c r="BT79">
        <v>0</v>
      </c>
      <c r="BU79">
        <v>0</v>
      </c>
      <c r="BV79">
        <v>0</v>
      </c>
      <c r="BW79">
        <f t="shared" si="5"/>
        <v>60.849999999999994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208.50381899999999</v>
      </c>
      <c r="L80">
        <v>421.23981900000001</v>
      </c>
      <c r="M80">
        <v>82.228999999999999</v>
      </c>
      <c r="N80">
        <v>114.274125</v>
      </c>
      <c r="O80">
        <v>119.63412599999999</v>
      </c>
      <c r="P80">
        <v>133.86397500000001</v>
      </c>
      <c r="Q80">
        <v>21.112169999999999</v>
      </c>
      <c r="R80">
        <v>41.010210000000001</v>
      </c>
      <c r="S80">
        <v>25.530566</v>
      </c>
      <c r="T80">
        <v>0</v>
      </c>
      <c r="U80">
        <v>405.11809799999997</v>
      </c>
      <c r="V80">
        <v>19.545929999999998</v>
      </c>
      <c r="W80">
        <v>43.155616999999999</v>
      </c>
      <c r="X80">
        <v>142.706616</v>
      </c>
      <c r="Y80">
        <v>0</v>
      </c>
      <c r="Z80">
        <v>0</v>
      </c>
      <c r="AA80">
        <v>41.269283999999999</v>
      </c>
      <c r="AB80">
        <v>39.589007000000002</v>
      </c>
      <c r="AC80">
        <v>29.565291999999999</v>
      </c>
      <c r="AD80">
        <v>37.315714</v>
      </c>
      <c r="AE80">
        <v>47.824924000000003</v>
      </c>
      <c r="AF80">
        <v>29.569548000000001</v>
      </c>
      <c r="AG80">
        <v>37.504550000000002</v>
      </c>
      <c r="AH80">
        <v>149.64947599999999</v>
      </c>
      <c r="AI80">
        <v>48.028508000000002</v>
      </c>
      <c r="AJ80">
        <v>0</v>
      </c>
      <c r="AK80">
        <v>49.473512999999997</v>
      </c>
      <c r="AL80">
        <v>80.936554000000001</v>
      </c>
      <c r="AM80">
        <v>15.288836</v>
      </c>
      <c r="AN80">
        <v>0.66622899999999996</v>
      </c>
      <c r="AO80">
        <v>31.001300000000001</v>
      </c>
      <c r="AP80">
        <v>7.9311319999999998</v>
      </c>
      <c r="AQ80">
        <v>42.66234</v>
      </c>
      <c r="AR80">
        <v>46.992421999999998</v>
      </c>
      <c r="AS80">
        <v>30.857527999999999</v>
      </c>
      <c r="AT80">
        <v>10.880928000000001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60.849999999999994</v>
      </c>
      <c r="BA80">
        <f t="shared" si="4"/>
        <v>2615.7811559999996</v>
      </c>
      <c r="BD80">
        <v>16.25</v>
      </c>
      <c r="BE80">
        <v>3.61</v>
      </c>
      <c r="BF80">
        <v>1.1000000000000001</v>
      </c>
      <c r="BG80">
        <v>3.84</v>
      </c>
      <c r="BH80">
        <v>5.63</v>
      </c>
      <c r="BI80">
        <v>4.54</v>
      </c>
      <c r="BJ80">
        <v>3.11</v>
      </c>
      <c r="BK80">
        <v>3.28</v>
      </c>
      <c r="BL80">
        <v>2.08</v>
      </c>
      <c r="BM80">
        <v>1.54</v>
      </c>
      <c r="BN80">
        <v>0.49</v>
      </c>
      <c r="BO80">
        <v>8.6199999999999992</v>
      </c>
      <c r="BP80">
        <v>0</v>
      </c>
      <c r="BQ80">
        <v>4.1500000000000004</v>
      </c>
      <c r="BR80">
        <v>2.17</v>
      </c>
      <c r="BS80">
        <v>0.44</v>
      </c>
      <c r="BT80">
        <v>0</v>
      </c>
      <c r="BU80">
        <v>0</v>
      </c>
      <c r="BV80">
        <v>0</v>
      </c>
      <c r="BW80">
        <f t="shared" si="5"/>
        <v>60.849999999999994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208.50381899999999</v>
      </c>
      <c r="L81">
        <v>421.23981900000001</v>
      </c>
      <c r="M81">
        <v>82.228999999999999</v>
      </c>
      <c r="N81">
        <v>114.274125</v>
      </c>
      <c r="O81">
        <v>119.63412599999999</v>
      </c>
      <c r="P81">
        <v>133.86397500000001</v>
      </c>
      <c r="Q81">
        <v>21.112169999999999</v>
      </c>
      <c r="R81">
        <v>41.010210000000001</v>
      </c>
      <c r="S81">
        <v>25.530566</v>
      </c>
      <c r="T81">
        <v>0</v>
      </c>
      <c r="U81">
        <v>405.11809799999997</v>
      </c>
      <c r="V81">
        <v>19.545929999999998</v>
      </c>
      <c r="W81">
        <v>43.155616999999999</v>
      </c>
      <c r="X81">
        <v>142.706616</v>
      </c>
      <c r="Y81">
        <v>0</v>
      </c>
      <c r="Z81">
        <v>0</v>
      </c>
      <c r="AA81">
        <v>41.269283999999999</v>
      </c>
      <c r="AB81">
        <v>39.589007000000002</v>
      </c>
      <c r="AC81">
        <v>29.565291999999999</v>
      </c>
      <c r="AD81">
        <v>37.315714</v>
      </c>
      <c r="AE81">
        <v>47.824924000000003</v>
      </c>
      <c r="AF81">
        <v>29.569548000000001</v>
      </c>
      <c r="AG81">
        <v>37.504550000000002</v>
      </c>
      <c r="AH81">
        <v>149.64947599999999</v>
      </c>
      <c r="AI81">
        <v>48.028508000000002</v>
      </c>
      <c r="AJ81">
        <v>0</v>
      </c>
      <c r="AK81">
        <v>49.473512999999997</v>
      </c>
      <c r="AL81">
        <v>80.936554000000001</v>
      </c>
      <c r="AM81">
        <v>15.288836</v>
      </c>
      <c r="AN81">
        <v>0.66622899999999996</v>
      </c>
      <c r="AO81">
        <v>31.001300000000001</v>
      </c>
      <c r="AP81">
        <v>7.9311319999999998</v>
      </c>
      <c r="AQ81">
        <v>42.66234</v>
      </c>
      <c r="AR81">
        <v>46.992421999999998</v>
      </c>
      <c r="AS81">
        <v>30.857527999999999</v>
      </c>
      <c r="AT81">
        <v>10.880928000000001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60.849999999999994</v>
      </c>
      <c r="BA81">
        <f t="shared" si="4"/>
        <v>2615.7811559999996</v>
      </c>
      <c r="BD81">
        <v>16.25</v>
      </c>
      <c r="BE81">
        <v>3.61</v>
      </c>
      <c r="BF81">
        <v>1.1000000000000001</v>
      </c>
      <c r="BG81">
        <v>3.84</v>
      </c>
      <c r="BH81">
        <v>5.63</v>
      </c>
      <c r="BI81">
        <v>4.54</v>
      </c>
      <c r="BJ81">
        <v>3.11</v>
      </c>
      <c r="BK81">
        <v>3.28</v>
      </c>
      <c r="BL81">
        <v>2.08</v>
      </c>
      <c r="BM81">
        <v>1.54</v>
      </c>
      <c r="BN81">
        <v>0.49</v>
      </c>
      <c r="BO81">
        <v>8.6199999999999992</v>
      </c>
      <c r="BP81">
        <v>0</v>
      </c>
      <c r="BQ81">
        <v>4.1500000000000004</v>
      </c>
      <c r="BR81">
        <v>2.17</v>
      </c>
      <c r="BS81">
        <v>0.44</v>
      </c>
      <c r="BT81">
        <v>0</v>
      </c>
      <c r="BU81">
        <v>0</v>
      </c>
      <c r="BV81">
        <v>0</v>
      </c>
      <c r="BW81">
        <f t="shared" si="5"/>
        <v>60.849999999999994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208.50381899999999</v>
      </c>
      <c r="L82">
        <v>421.23981900000001</v>
      </c>
      <c r="M82">
        <v>82.228999999999999</v>
      </c>
      <c r="N82">
        <v>114.274125</v>
      </c>
      <c r="O82">
        <v>119.63412599999999</v>
      </c>
      <c r="P82">
        <v>133.86397500000001</v>
      </c>
      <c r="Q82">
        <v>21.112169999999999</v>
      </c>
      <c r="R82">
        <v>41.010210000000001</v>
      </c>
      <c r="S82">
        <v>25.530566</v>
      </c>
      <c r="T82">
        <v>0</v>
      </c>
      <c r="U82">
        <v>405.11809799999997</v>
      </c>
      <c r="V82">
        <v>19.545929999999998</v>
      </c>
      <c r="W82">
        <v>43.155616999999999</v>
      </c>
      <c r="X82">
        <v>142.706616</v>
      </c>
      <c r="Y82">
        <v>0</v>
      </c>
      <c r="Z82">
        <v>0</v>
      </c>
      <c r="AA82">
        <v>41.269283999999999</v>
      </c>
      <c r="AB82">
        <v>39.589007000000002</v>
      </c>
      <c r="AC82">
        <v>29.565291999999999</v>
      </c>
      <c r="AD82">
        <v>37.315714</v>
      </c>
      <c r="AE82">
        <v>47.824924000000003</v>
      </c>
      <c r="AF82">
        <v>29.569548000000001</v>
      </c>
      <c r="AG82">
        <v>37.504550000000002</v>
      </c>
      <c r="AH82">
        <v>149.64947599999999</v>
      </c>
      <c r="AI82">
        <v>48.028508000000002</v>
      </c>
      <c r="AJ82">
        <v>0</v>
      </c>
      <c r="AK82">
        <v>49.473512999999997</v>
      </c>
      <c r="AL82">
        <v>80.936554000000001</v>
      </c>
      <c r="AM82">
        <v>15.288836</v>
      </c>
      <c r="AN82">
        <v>0.66622899999999996</v>
      </c>
      <c r="AO82">
        <v>31.001300000000001</v>
      </c>
      <c r="AP82">
        <v>7.9311319999999998</v>
      </c>
      <c r="AQ82">
        <v>42.66234</v>
      </c>
      <c r="AR82">
        <v>46.992421999999998</v>
      </c>
      <c r="AS82">
        <v>30.857527999999999</v>
      </c>
      <c r="AT82">
        <v>10.880928000000001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60.849999999999994</v>
      </c>
      <c r="BA82">
        <f t="shared" si="4"/>
        <v>2615.7811559999996</v>
      </c>
      <c r="BD82">
        <v>16.25</v>
      </c>
      <c r="BE82">
        <v>3.61</v>
      </c>
      <c r="BF82">
        <v>1.1000000000000001</v>
      </c>
      <c r="BG82">
        <v>3.84</v>
      </c>
      <c r="BH82">
        <v>5.63</v>
      </c>
      <c r="BI82">
        <v>4.54</v>
      </c>
      <c r="BJ82">
        <v>3.11</v>
      </c>
      <c r="BK82">
        <v>3.28</v>
      </c>
      <c r="BL82">
        <v>2.08</v>
      </c>
      <c r="BM82">
        <v>1.54</v>
      </c>
      <c r="BN82">
        <v>0.49</v>
      </c>
      <c r="BO82">
        <v>8.6199999999999992</v>
      </c>
      <c r="BP82">
        <v>0</v>
      </c>
      <c r="BQ82">
        <v>4.1500000000000004</v>
      </c>
      <c r="BR82">
        <v>2.17</v>
      </c>
      <c r="BS82">
        <v>0.44</v>
      </c>
      <c r="BT82">
        <v>0</v>
      </c>
      <c r="BU82">
        <v>0</v>
      </c>
      <c r="BV82">
        <v>0</v>
      </c>
      <c r="BW82">
        <f t="shared" si="5"/>
        <v>60.849999999999994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208.50381899999999</v>
      </c>
      <c r="L83">
        <v>421.23981900000001</v>
      </c>
      <c r="M83">
        <v>82.228999999999999</v>
      </c>
      <c r="N83">
        <v>114.274125</v>
      </c>
      <c r="O83">
        <v>119.63412599999999</v>
      </c>
      <c r="P83">
        <v>133.86397500000001</v>
      </c>
      <c r="Q83">
        <v>21.112169999999999</v>
      </c>
      <c r="R83">
        <v>41.010210000000001</v>
      </c>
      <c r="S83">
        <v>25.530566</v>
      </c>
      <c r="T83">
        <v>0</v>
      </c>
      <c r="U83">
        <v>401.04776199999998</v>
      </c>
      <c r="V83">
        <v>19.545929999999998</v>
      </c>
      <c r="W83">
        <v>43.155616999999999</v>
      </c>
      <c r="X83">
        <v>142.706616</v>
      </c>
      <c r="Y83">
        <v>0</v>
      </c>
      <c r="Z83">
        <v>0</v>
      </c>
      <c r="AA83">
        <v>41.269283999999999</v>
      </c>
      <c r="AB83">
        <v>39.589007000000002</v>
      </c>
      <c r="AC83">
        <v>29.565291999999999</v>
      </c>
      <c r="AD83">
        <v>37.315714</v>
      </c>
      <c r="AE83">
        <v>47.824924000000003</v>
      </c>
      <c r="AF83">
        <v>29.569548000000001</v>
      </c>
      <c r="AG83">
        <v>37.504550000000002</v>
      </c>
      <c r="AH83">
        <v>149.64947599999999</v>
      </c>
      <c r="AI83">
        <v>48.028508000000002</v>
      </c>
      <c r="AJ83">
        <v>0</v>
      </c>
      <c r="AK83">
        <v>49.473512999999997</v>
      </c>
      <c r="AL83">
        <v>80.936554000000001</v>
      </c>
      <c r="AM83">
        <v>15.288836</v>
      </c>
      <c r="AN83">
        <v>0.66622899999999996</v>
      </c>
      <c r="AO83">
        <v>25.312988000000001</v>
      </c>
      <c r="AP83">
        <v>7.9311319999999998</v>
      </c>
      <c r="AQ83">
        <v>42.66234</v>
      </c>
      <c r="AR83">
        <v>51.798465999999998</v>
      </c>
      <c r="AS83">
        <v>30.857527999999999</v>
      </c>
      <c r="AT83">
        <v>10.880928000000001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60.809999999999995</v>
      </c>
      <c r="BA83">
        <f t="shared" si="4"/>
        <v>2610.788552</v>
      </c>
      <c r="BD83">
        <v>16.25</v>
      </c>
      <c r="BE83">
        <v>3.61</v>
      </c>
      <c r="BF83">
        <v>1.06</v>
      </c>
      <c r="BG83">
        <v>3.84</v>
      </c>
      <c r="BH83">
        <v>5.63</v>
      </c>
      <c r="BI83">
        <v>4.54</v>
      </c>
      <c r="BJ83">
        <v>3.11</v>
      </c>
      <c r="BK83">
        <v>3.28</v>
      </c>
      <c r="BL83">
        <v>2.08</v>
      </c>
      <c r="BM83">
        <v>1.54</v>
      </c>
      <c r="BN83">
        <v>0.49</v>
      </c>
      <c r="BO83">
        <v>8.6199999999999992</v>
      </c>
      <c r="BP83">
        <v>0</v>
      </c>
      <c r="BQ83">
        <v>4.1500000000000004</v>
      </c>
      <c r="BR83">
        <v>2.17</v>
      </c>
      <c r="BS83">
        <v>0.44</v>
      </c>
      <c r="BT83">
        <v>0</v>
      </c>
      <c r="BU83">
        <v>0</v>
      </c>
      <c r="BV83">
        <v>0</v>
      </c>
      <c r="BW83">
        <f t="shared" si="5"/>
        <v>60.809999999999995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208.50381899999999</v>
      </c>
      <c r="L84">
        <v>421.23981900000001</v>
      </c>
      <c r="M84">
        <v>82.228999999999999</v>
      </c>
      <c r="N84">
        <v>114.274125</v>
      </c>
      <c r="O84">
        <v>119.63412599999999</v>
      </c>
      <c r="P84">
        <v>133.86397500000001</v>
      </c>
      <c r="Q84">
        <v>21.112169999999999</v>
      </c>
      <c r="R84">
        <v>41.010210000000001</v>
      </c>
      <c r="S84">
        <v>25.530566</v>
      </c>
      <c r="T84">
        <v>0</v>
      </c>
      <c r="U84">
        <v>401.04776199999998</v>
      </c>
      <c r="V84">
        <v>19.545929999999998</v>
      </c>
      <c r="W84">
        <v>43.155616999999999</v>
      </c>
      <c r="X84">
        <v>142.706616</v>
      </c>
      <c r="Y84">
        <v>0</v>
      </c>
      <c r="Z84">
        <v>0</v>
      </c>
      <c r="AA84">
        <v>41.269283999999999</v>
      </c>
      <c r="AB84">
        <v>39.589007000000002</v>
      </c>
      <c r="AC84">
        <v>29.565291999999999</v>
      </c>
      <c r="AD84">
        <v>37.315714</v>
      </c>
      <c r="AE84">
        <v>47.824924000000003</v>
      </c>
      <c r="AF84">
        <v>29.569548000000001</v>
      </c>
      <c r="AG84">
        <v>37.504550000000002</v>
      </c>
      <c r="AH84">
        <v>149.64947599999999</v>
      </c>
      <c r="AI84">
        <v>48.028508000000002</v>
      </c>
      <c r="AJ84">
        <v>0</v>
      </c>
      <c r="AK84">
        <v>49.473512999999997</v>
      </c>
      <c r="AL84">
        <v>80.936554000000001</v>
      </c>
      <c r="AM84">
        <v>15.288836</v>
      </c>
      <c r="AN84">
        <v>0.66622899999999996</v>
      </c>
      <c r="AO84">
        <v>25.312988000000001</v>
      </c>
      <c r="AP84">
        <v>7.9311319999999998</v>
      </c>
      <c r="AQ84">
        <v>42.66234</v>
      </c>
      <c r="AR84">
        <v>51.798465999999998</v>
      </c>
      <c r="AS84">
        <v>30.857527999999999</v>
      </c>
      <c r="AT84">
        <v>10.880928000000001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60.809999999999995</v>
      </c>
      <c r="BA84">
        <f t="shared" si="4"/>
        <v>2610.788552</v>
      </c>
      <c r="BD84">
        <v>16.25</v>
      </c>
      <c r="BE84">
        <v>3.61</v>
      </c>
      <c r="BF84">
        <v>1.06</v>
      </c>
      <c r="BG84">
        <v>3.84</v>
      </c>
      <c r="BH84">
        <v>5.63</v>
      </c>
      <c r="BI84">
        <v>4.54</v>
      </c>
      <c r="BJ84">
        <v>3.11</v>
      </c>
      <c r="BK84">
        <v>3.28</v>
      </c>
      <c r="BL84">
        <v>2.08</v>
      </c>
      <c r="BM84">
        <v>1.54</v>
      </c>
      <c r="BN84">
        <v>0.49</v>
      </c>
      <c r="BO84">
        <v>8.6199999999999992</v>
      </c>
      <c r="BP84">
        <v>0</v>
      </c>
      <c r="BQ84">
        <v>4.1500000000000004</v>
      </c>
      <c r="BR84">
        <v>2.17</v>
      </c>
      <c r="BS84">
        <v>0.44</v>
      </c>
      <c r="BT84">
        <v>0</v>
      </c>
      <c r="BU84">
        <v>0</v>
      </c>
      <c r="BV84">
        <v>0</v>
      </c>
      <c r="BW84">
        <f t="shared" si="5"/>
        <v>60.809999999999995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208.50381899999999</v>
      </c>
      <c r="L85">
        <v>421.23981900000001</v>
      </c>
      <c r="M85">
        <v>77.391999999999996</v>
      </c>
      <c r="N85">
        <v>114.274125</v>
      </c>
      <c r="O85">
        <v>119.63412599999999</v>
      </c>
      <c r="P85">
        <v>133.86397500000001</v>
      </c>
      <c r="Q85">
        <v>21.112169999999999</v>
      </c>
      <c r="R85">
        <v>41.010210000000001</v>
      </c>
      <c r="S85">
        <v>25.530566</v>
      </c>
      <c r="T85">
        <v>0</v>
      </c>
      <c r="U85">
        <v>401.04776199999998</v>
      </c>
      <c r="V85">
        <v>19.545929999999998</v>
      </c>
      <c r="W85">
        <v>43.155616999999999</v>
      </c>
      <c r="X85">
        <v>142.706616</v>
      </c>
      <c r="Y85">
        <v>0</v>
      </c>
      <c r="Z85">
        <v>0</v>
      </c>
      <c r="AA85">
        <v>41.269283999999999</v>
      </c>
      <c r="AB85">
        <v>39.589007000000002</v>
      </c>
      <c r="AC85">
        <v>29.565291999999999</v>
      </c>
      <c r="AD85">
        <v>37.315714</v>
      </c>
      <c r="AE85">
        <v>47.824924000000003</v>
      </c>
      <c r="AF85">
        <v>29.569548000000001</v>
      </c>
      <c r="AG85">
        <v>37.504550000000002</v>
      </c>
      <c r="AH85">
        <v>149.64947599999999</v>
      </c>
      <c r="AI85">
        <v>48.028508000000002</v>
      </c>
      <c r="AJ85">
        <v>0</v>
      </c>
      <c r="AK85">
        <v>49.473512999999997</v>
      </c>
      <c r="AL85">
        <v>76.777314000000004</v>
      </c>
      <c r="AM85">
        <v>15.288836</v>
      </c>
      <c r="AN85">
        <v>0.66622899999999996</v>
      </c>
      <c r="AO85">
        <v>25.312988000000001</v>
      </c>
      <c r="AP85">
        <v>7.9311319999999998</v>
      </c>
      <c r="AQ85">
        <v>42.66234</v>
      </c>
      <c r="AR85">
        <v>46.992421999999998</v>
      </c>
      <c r="AS85">
        <v>30.857527999999999</v>
      </c>
      <c r="AT85">
        <v>10.880928000000001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60.809999999999995</v>
      </c>
      <c r="BA85">
        <f t="shared" si="4"/>
        <v>2596.9862679999997</v>
      </c>
      <c r="BD85">
        <v>16.25</v>
      </c>
      <c r="BE85">
        <v>3.61</v>
      </c>
      <c r="BF85">
        <v>1.06</v>
      </c>
      <c r="BG85">
        <v>3.84</v>
      </c>
      <c r="BH85">
        <v>5.63</v>
      </c>
      <c r="BI85">
        <v>4.54</v>
      </c>
      <c r="BJ85">
        <v>3.11</v>
      </c>
      <c r="BK85">
        <v>3.28</v>
      </c>
      <c r="BL85">
        <v>2.08</v>
      </c>
      <c r="BM85">
        <v>1.54</v>
      </c>
      <c r="BN85">
        <v>0.49</v>
      </c>
      <c r="BO85">
        <v>8.6199999999999992</v>
      </c>
      <c r="BP85">
        <v>0</v>
      </c>
      <c r="BQ85">
        <v>4.1500000000000004</v>
      </c>
      <c r="BR85">
        <v>2.17</v>
      </c>
      <c r="BS85">
        <v>0.44</v>
      </c>
      <c r="BT85">
        <v>0</v>
      </c>
      <c r="BU85">
        <v>0</v>
      </c>
      <c r="BV85">
        <v>0</v>
      </c>
      <c r="BW85">
        <f t="shared" si="5"/>
        <v>60.809999999999995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208.50381899999999</v>
      </c>
      <c r="L86">
        <v>421.23981900000001</v>
      </c>
      <c r="M86">
        <v>77.391999999999996</v>
      </c>
      <c r="N86">
        <v>114.274125</v>
      </c>
      <c r="O86">
        <v>119.63412599999999</v>
      </c>
      <c r="P86">
        <v>133.86397500000001</v>
      </c>
      <c r="Q86">
        <v>21.112169999999999</v>
      </c>
      <c r="R86">
        <v>41.010210000000001</v>
      </c>
      <c r="S86">
        <v>25.530566</v>
      </c>
      <c r="T86">
        <v>0</v>
      </c>
      <c r="U86">
        <v>401.04776199999998</v>
      </c>
      <c r="V86">
        <v>19.545929999999998</v>
      </c>
      <c r="W86">
        <v>43.155616999999999</v>
      </c>
      <c r="X86">
        <v>142.706616</v>
      </c>
      <c r="Y86">
        <v>0</v>
      </c>
      <c r="Z86">
        <v>0</v>
      </c>
      <c r="AA86">
        <v>41.269283999999999</v>
      </c>
      <c r="AB86">
        <v>39.589007000000002</v>
      </c>
      <c r="AC86">
        <v>29.565291999999999</v>
      </c>
      <c r="AD86">
        <v>37.315714</v>
      </c>
      <c r="AE86">
        <v>47.824924000000003</v>
      </c>
      <c r="AF86">
        <v>29.569548000000001</v>
      </c>
      <c r="AG86">
        <v>37.504550000000002</v>
      </c>
      <c r="AH86">
        <v>149.64947599999999</v>
      </c>
      <c r="AI86">
        <v>44.334007</v>
      </c>
      <c r="AJ86">
        <v>0</v>
      </c>
      <c r="AK86">
        <v>49.473512999999997</v>
      </c>
      <c r="AL86">
        <v>76.777314000000004</v>
      </c>
      <c r="AM86">
        <v>15.288836</v>
      </c>
      <c r="AN86">
        <v>0.66622899999999996</v>
      </c>
      <c r="AO86">
        <v>25.312988000000001</v>
      </c>
      <c r="AP86">
        <v>9.9139149999999994</v>
      </c>
      <c r="AQ86">
        <v>42.66234</v>
      </c>
      <c r="AR86">
        <v>46.992421999999998</v>
      </c>
      <c r="AS86">
        <v>30.857527999999999</v>
      </c>
      <c r="AT86">
        <v>10.880928000000001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60.809999999999995</v>
      </c>
      <c r="BA86">
        <f t="shared" si="4"/>
        <v>2595.2745499999996</v>
      </c>
      <c r="BD86">
        <v>16.25</v>
      </c>
      <c r="BE86">
        <v>3.61</v>
      </c>
      <c r="BF86">
        <v>1.06</v>
      </c>
      <c r="BG86">
        <v>3.84</v>
      </c>
      <c r="BH86">
        <v>5.63</v>
      </c>
      <c r="BI86">
        <v>4.54</v>
      </c>
      <c r="BJ86">
        <v>3.11</v>
      </c>
      <c r="BK86">
        <v>3.28</v>
      </c>
      <c r="BL86">
        <v>2.08</v>
      </c>
      <c r="BM86">
        <v>1.54</v>
      </c>
      <c r="BN86">
        <v>0.49</v>
      </c>
      <c r="BO86">
        <v>8.6199999999999992</v>
      </c>
      <c r="BP86">
        <v>0</v>
      </c>
      <c r="BQ86">
        <v>4.1500000000000004</v>
      </c>
      <c r="BR86">
        <v>2.17</v>
      </c>
      <c r="BS86">
        <v>0.44</v>
      </c>
      <c r="BT86">
        <v>0</v>
      </c>
      <c r="BU86">
        <v>0</v>
      </c>
      <c r="BV86">
        <v>0</v>
      </c>
      <c r="BW86">
        <f t="shared" si="5"/>
        <v>60.809999999999995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208.50381899999999</v>
      </c>
      <c r="L87">
        <v>421.23981900000001</v>
      </c>
      <c r="M87">
        <v>77.391999999999996</v>
      </c>
      <c r="N87">
        <v>114.274125</v>
      </c>
      <c r="O87">
        <v>119.63412599999999</v>
      </c>
      <c r="P87">
        <v>133.86397500000001</v>
      </c>
      <c r="Q87">
        <v>21.112169999999999</v>
      </c>
      <c r="R87">
        <v>41.010210000000001</v>
      </c>
      <c r="S87">
        <v>25.530566</v>
      </c>
      <c r="T87">
        <v>0</v>
      </c>
      <c r="U87">
        <v>401.04776199999998</v>
      </c>
      <c r="V87">
        <v>19.545929999999998</v>
      </c>
      <c r="W87">
        <v>43.155616999999999</v>
      </c>
      <c r="X87">
        <v>142.706616</v>
      </c>
      <c r="Y87">
        <v>0</v>
      </c>
      <c r="Z87">
        <v>0</v>
      </c>
      <c r="AA87">
        <v>41.269283999999999</v>
      </c>
      <c r="AB87">
        <v>38.222090000000001</v>
      </c>
      <c r="AC87">
        <v>28.115359999999999</v>
      </c>
      <c r="AD87">
        <v>35.398811000000002</v>
      </c>
      <c r="AE87">
        <v>47.824924000000003</v>
      </c>
      <c r="AF87">
        <v>26.707979000000002</v>
      </c>
      <c r="AG87">
        <v>37.504550000000002</v>
      </c>
      <c r="AH87">
        <v>147.95464000000001</v>
      </c>
      <c r="AI87">
        <v>46.797007999999998</v>
      </c>
      <c r="AJ87">
        <v>0</v>
      </c>
      <c r="AK87">
        <v>49.473512999999997</v>
      </c>
      <c r="AL87">
        <v>76.777314000000004</v>
      </c>
      <c r="AM87">
        <v>15.288836</v>
      </c>
      <c r="AN87">
        <v>0.66622899999999996</v>
      </c>
      <c r="AO87">
        <v>25.312988000000001</v>
      </c>
      <c r="AP87">
        <v>7.9311319999999998</v>
      </c>
      <c r="AQ87">
        <v>42.66234</v>
      </c>
      <c r="AR87">
        <v>46.992421999999998</v>
      </c>
      <c r="AS87">
        <v>30.857527999999999</v>
      </c>
      <c r="AT87">
        <v>10.880928000000001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60.69</v>
      </c>
      <c r="BA87">
        <f t="shared" si="4"/>
        <v>2586.344611</v>
      </c>
      <c r="BD87">
        <v>16.25</v>
      </c>
      <c r="BE87">
        <v>3.61</v>
      </c>
      <c r="BF87">
        <v>1.06</v>
      </c>
      <c r="BG87">
        <v>3.84</v>
      </c>
      <c r="BH87">
        <v>5.63</v>
      </c>
      <c r="BI87">
        <v>4.54</v>
      </c>
      <c r="BJ87">
        <v>3.11</v>
      </c>
      <c r="BK87">
        <v>3.28</v>
      </c>
      <c r="BL87">
        <v>1.96</v>
      </c>
      <c r="BM87">
        <v>1.54</v>
      </c>
      <c r="BN87">
        <v>0.49</v>
      </c>
      <c r="BO87">
        <v>8.6199999999999992</v>
      </c>
      <c r="BP87">
        <v>0</v>
      </c>
      <c r="BQ87">
        <v>4.1500000000000004</v>
      </c>
      <c r="BR87">
        <v>2.17</v>
      </c>
      <c r="BS87">
        <v>0.44</v>
      </c>
      <c r="BT87">
        <v>0</v>
      </c>
      <c r="BU87">
        <v>0</v>
      </c>
      <c r="BV87">
        <v>0</v>
      </c>
      <c r="BW87">
        <f t="shared" si="5"/>
        <v>60.69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208.50381899999999</v>
      </c>
      <c r="L88">
        <v>421.23981900000001</v>
      </c>
      <c r="M88">
        <v>77.391999999999996</v>
      </c>
      <c r="N88">
        <v>114.274125</v>
      </c>
      <c r="O88">
        <v>119.63412599999999</v>
      </c>
      <c r="P88">
        <v>133.86397500000001</v>
      </c>
      <c r="Q88">
        <v>21.112169999999999</v>
      </c>
      <c r="R88">
        <v>41.010210000000001</v>
      </c>
      <c r="S88">
        <v>25.530566</v>
      </c>
      <c r="T88">
        <v>0</v>
      </c>
      <c r="U88">
        <v>401.04776199999998</v>
      </c>
      <c r="V88">
        <v>19.545929999999998</v>
      </c>
      <c r="W88">
        <v>43.155616999999999</v>
      </c>
      <c r="X88">
        <v>142.706616</v>
      </c>
      <c r="Y88">
        <v>0</v>
      </c>
      <c r="Z88">
        <v>0</v>
      </c>
      <c r="AA88">
        <v>41.269283999999999</v>
      </c>
      <c r="AB88">
        <v>38.222090000000001</v>
      </c>
      <c r="AC88">
        <v>28.115359999999999</v>
      </c>
      <c r="AD88">
        <v>35.398811000000002</v>
      </c>
      <c r="AE88">
        <v>47.824924000000003</v>
      </c>
      <c r="AF88">
        <v>26.707979000000002</v>
      </c>
      <c r="AG88">
        <v>37.504550000000002</v>
      </c>
      <c r="AH88">
        <v>147.95464000000001</v>
      </c>
      <c r="AI88">
        <v>46.797007999999998</v>
      </c>
      <c r="AJ88">
        <v>0</v>
      </c>
      <c r="AK88">
        <v>49.473512999999997</v>
      </c>
      <c r="AL88">
        <v>76.777314000000004</v>
      </c>
      <c r="AM88">
        <v>15.288836</v>
      </c>
      <c r="AN88">
        <v>0.66622899999999996</v>
      </c>
      <c r="AO88">
        <v>25.312988000000001</v>
      </c>
      <c r="AP88">
        <v>7.9311319999999998</v>
      </c>
      <c r="AQ88">
        <v>42.66234</v>
      </c>
      <c r="AR88">
        <v>46.992421999999998</v>
      </c>
      <c r="AS88">
        <v>30.857527999999999</v>
      </c>
      <c r="AT88">
        <v>10.880928000000001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60.69</v>
      </c>
      <c r="BA88">
        <f t="shared" si="4"/>
        <v>2586.344611</v>
      </c>
      <c r="BD88">
        <v>16.25</v>
      </c>
      <c r="BE88">
        <v>3.61</v>
      </c>
      <c r="BF88">
        <v>1.06</v>
      </c>
      <c r="BG88">
        <v>3.84</v>
      </c>
      <c r="BH88">
        <v>5.63</v>
      </c>
      <c r="BI88">
        <v>4.54</v>
      </c>
      <c r="BJ88">
        <v>3.11</v>
      </c>
      <c r="BK88">
        <v>3.28</v>
      </c>
      <c r="BL88">
        <v>1.96</v>
      </c>
      <c r="BM88">
        <v>1.54</v>
      </c>
      <c r="BN88">
        <v>0.49</v>
      </c>
      <c r="BO88">
        <v>8.6199999999999992</v>
      </c>
      <c r="BP88">
        <v>0</v>
      </c>
      <c r="BQ88">
        <v>4.1500000000000004</v>
      </c>
      <c r="BR88">
        <v>2.17</v>
      </c>
      <c r="BS88">
        <v>0.44</v>
      </c>
      <c r="BT88">
        <v>0</v>
      </c>
      <c r="BU88">
        <v>0</v>
      </c>
      <c r="BV88">
        <v>0</v>
      </c>
      <c r="BW88">
        <f t="shared" si="5"/>
        <v>60.69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208.50381899999999</v>
      </c>
      <c r="L89">
        <v>421.23981900000001</v>
      </c>
      <c r="M89">
        <v>82.228999999999999</v>
      </c>
      <c r="N89">
        <v>114.274125</v>
      </c>
      <c r="O89">
        <v>119.63412599999999</v>
      </c>
      <c r="P89">
        <v>133.86397500000001</v>
      </c>
      <c r="Q89">
        <v>21.112169999999999</v>
      </c>
      <c r="R89">
        <v>41.010210000000001</v>
      </c>
      <c r="S89">
        <v>25.530566</v>
      </c>
      <c r="T89">
        <v>0</v>
      </c>
      <c r="U89">
        <v>401.04776199999998</v>
      </c>
      <c r="V89">
        <v>19.545929999999998</v>
      </c>
      <c r="W89">
        <v>43.155616999999999</v>
      </c>
      <c r="X89">
        <v>142.706616</v>
      </c>
      <c r="Y89">
        <v>0</v>
      </c>
      <c r="Z89">
        <v>0</v>
      </c>
      <c r="AA89">
        <v>41.269283999999999</v>
      </c>
      <c r="AB89">
        <v>38.222090000000001</v>
      </c>
      <c r="AC89">
        <v>28.115359999999999</v>
      </c>
      <c r="AD89">
        <v>35.398811000000002</v>
      </c>
      <c r="AE89">
        <v>47.824924000000003</v>
      </c>
      <c r="AF89">
        <v>26.707979000000002</v>
      </c>
      <c r="AG89">
        <v>37.504550000000002</v>
      </c>
      <c r="AH89">
        <v>147.95464000000001</v>
      </c>
      <c r="AI89">
        <v>46.797007999999998</v>
      </c>
      <c r="AJ89">
        <v>0</v>
      </c>
      <c r="AK89">
        <v>49.473512999999997</v>
      </c>
      <c r="AL89">
        <v>76.777314000000004</v>
      </c>
      <c r="AM89">
        <v>15.288836</v>
      </c>
      <c r="AN89">
        <v>0.66622899999999996</v>
      </c>
      <c r="AO89">
        <v>22.753247999999999</v>
      </c>
      <c r="AP89">
        <v>7.9311319999999998</v>
      </c>
      <c r="AQ89">
        <v>42.66234</v>
      </c>
      <c r="AR89">
        <v>46.992421999999998</v>
      </c>
      <c r="AS89">
        <v>30.857527999999999</v>
      </c>
      <c r="AT89">
        <v>10.880928000000001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60.69</v>
      </c>
      <c r="BA89">
        <f t="shared" si="4"/>
        <v>2588.6218709999998</v>
      </c>
      <c r="BD89">
        <v>16.25</v>
      </c>
      <c r="BE89">
        <v>3.61</v>
      </c>
      <c r="BF89">
        <v>1.06</v>
      </c>
      <c r="BG89">
        <v>3.84</v>
      </c>
      <c r="BH89">
        <v>5.63</v>
      </c>
      <c r="BI89">
        <v>4.54</v>
      </c>
      <c r="BJ89">
        <v>3.11</v>
      </c>
      <c r="BK89">
        <v>3.28</v>
      </c>
      <c r="BL89">
        <v>1.96</v>
      </c>
      <c r="BM89">
        <v>1.54</v>
      </c>
      <c r="BN89">
        <v>0.49</v>
      </c>
      <c r="BO89">
        <v>8.6199999999999992</v>
      </c>
      <c r="BP89">
        <v>0</v>
      </c>
      <c r="BQ89">
        <v>4.1500000000000004</v>
      </c>
      <c r="BR89">
        <v>2.17</v>
      </c>
      <c r="BS89">
        <v>0.44</v>
      </c>
      <c r="BT89">
        <v>0</v>
      </c>
      <c r="BU89">
        <v>0</v>
      </c>
      <c r="BV89">
        <v>0</v>
      </c>
      <c r="BW89">
        <f t="shared" si="5"/>
        <v>60.69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208.50381899999999</v>
      </c>
      <c r="L90">
        <v>421.23981900000001</v>
      </c>
      <c r="M90">
        <v>82.228999999999999</v>
      </c>
      <c r="N90">
        <v>114.274125</v>
      </c>
      <c r="O90">
        <v>119.63412599999999</v>
      </c>
      <c r="P90">
        <v>133.86397500000001</v>
      </c>
      <c r="Q90">
        <v>21.112169999999999</v>
      </c>
      <c r="R90">
        <v>41.010210000000001</v>
      </c>
      <c r="S90">
        <v>25.530566</v>
      </c>
      <c r="T90">
        <v>0</v>
      </c>
      <c r="U90">
        <v>401.04776199999998</v>
      </c>
      <c r="V90">
        <v>19.545929999999998</v>
      </c>
      <c r="W90">
        <v>43.155616999999999</v>
      </c>
      <c r="X90">
        <v>142.706616</v>
      </c>
      <c r="Y90">
        <v>0</v>
      </c>
      <c r="Z90">
        <v>0</v>
      </c>
      <c r="AA90">
        <v>41.269283999999999</v>
      </c>
      <c r="AB90">
        <v>38.222090000000001</v>
      </c>
      <c r="AC90">
        <v>28.115359999999999</v>
      </c>
      <c r="AD90">
        <v>35.398811000000002</v>
      </c>
      <c r="AE90">
        <v>47.824924000000003</v>
      </c>
      <c r="AF90">
        <v>26.707979000000002</v>
      </c>
      <c r="AG90">
        <v>37.504550000000002</v>
      </c>
      <c r="AH90">
        <v>147.95464000000001</v>
      </c>
      <c r="AI90">
        <v>46.797007999999998</v>
      </c>
      <c r="AJ90">
        <v>0</v>
      </c>
      <c r="AK90">
        <v>49.473512999999997</v>
      </c>
      <c r="AL90">
        <v>76.777314000000004</v>
      </c>
      <c r="AM90">
        <v>15.288836</v>
      </c>
      <c r="AN90">
        <v>0.66622899999999996</v>
      </c>
      <c r="AO90">
        <v>22.753247999999999</v>
      </c>
      <c r="AP90">
        <v>7.9311319999999998</v>
      </c>
      <c r="AQ90">
        <v>42.66234</v>
      </c>
      <c r="AR90">
        <v>46.992421999999998</v>
      </c>
      <c r="AS90">
        <v>30.857527999999999</v>
      </c>
      <c r="AT90">
        <v>10.880928000000001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60.69</v>
      </c>
      <c r="BA90">
        <f t="shared" si="4"/>
        <v>2588.6218709999998</v>
      </c>
      <c r="BD90">
        <v>16.25</v>
      </c>
      <c r="BE90">
        <v>3.61</v>
      </c>
      <c r="BF90">
        <v>1.06</v>
      </c>
      <c r="BG90">
        <v>3.84</v>
      </c>
      <c r="BH90">
        <v>5.63</v>
      </c>
      <c r="BI90">
        <v>4.54</v>
      </c>
      <c r="BJ90">
        <v>3.11</v>
      </c>
      <c r="BK90">
        <v>3.28</v>
      </c>
      <c r="BL90">
        <v>1.96</v>
      </c>
      <c r="BM90">
        <v>1.54</v>
      </c>
      <c r="BN90">
        <v>0.49</v>
      </c>
      <c r="BO90">
        <v>8.6199999999999992</v>
      </c>
      <c r="BP90">
        <v>0</v>
      </c>
      <c r="BQ90">
        <v>4.1500000000000004</v>
      </c>
      <c r="BR90">
        <v>2.17</v>
      </c>
      <c r="BS90">
        <v>0.44</v>
      </c>
      <c r="BT90">
        <v>0</v>
      </c>
      <c r="BU90">
        <v>0</v>
      </c>
      <c r="BV90">
        <v>0</v>
      </c>
      <c r="BW90">
        <f t="shared" si="5"/>
        <v>60.69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208.507328</v>
      </c>
      <c r="L91">
        <v>421.23981900000001</v>
      </c>
      <c r="M91">
        <v>82.228999999999999</v>
      </c>
      <c r="N91">
        <v>114.274125</v>
      </c>
      <c r="O91">
        <v>119.63412599999999</v>
      </c>
      <c r="P91">
        <v>133.86397500000001</v>
      </c>
      <c r="Q91">
        <v>21.112169999999999</v>
      </c>
      <c r="R91">
        <v>41.010210000000001</v>
      </c>
      <c r="S91">
        <v>25.530566</v>
      </c>
      <c r="T91">
        <v>0</v>
      </c>
      <c r="U91">
        <v>401.04776199999998</v>
      </c>
      <c r="V91">
        <v>19.545929999999998</v>
      </c>
      <c r="W91">
        <v>43.155616999999999</v>
      </c>
      <c r="X91">
        <v>142.706616</v>
      </c>
      <c r="Y91">
        <v>0</v>
      </c>
      <c r="Z91">
        <v>0</v>
      </c>
      <c r="AA91">
        <v>41.269283999999999</v>
      </c>
      <c r="AB91">
        <v>39.589007000000002</v>
      </c>
      <c r="AC91">
        <v>29.565291999999999</v>
      </c>
      <c r="AD91">
        <v>37.315714</v>
      </c>
      <c r="AE91">
        <v>47.824924000000003</v>
      </c>
      <c r="AF91">
        <v>29.569548000000001</v>
      </c>
      <c r="AG91">
        <v>37.504550000000002</v>
      </c>
      <c r="AH91">
        <v>149.64947599999999</v>
      </c>
      <c r="AI91">
        <v>46.797007999999998</v>
      </c>
      <c r="AJ91">
        <v>0</v>
      </c>
      <c r="AK91">
        <v>49.473512999999997</v>
      </c>
      <c r="AL91">
        <v>76.777314000000004</v>
      </c>
      <c r="AM91">
        <v>15.288836</v>
      </c>
      <c r="AN91">
        <v>0.66622899999999996</v>
      </c>
      <c r="AO91">
        <v>22.753247999999999</v>
      </c>
      <c r="AP91">
        <v>7.9311319999999998</v>
      </c>
      <c r="AQ91">
        <v>42.66234</v>
      </c>
      <c r="AR91">
        <v>46.992421999999998</v>
      </c>
      <c r="AS91">
        <v>30.857527999999999</v>
      </c>
      <c r="AT91">
        <v>10.880928000000001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60.649999999999991</v>
      </c>
      <c r="BA91">
        <f t="shared" si="4"/>
        <v>2597.8755369999999</v>
      </c>
      <c r="BD91">
        <v>15.53</v>
      </c>
      <c r="BE91">
        <v>3.69</v>
      </c>
      <c r="BF91">
        <v>1.04</v>
      </c>
      <c r="BG91">
        <v>3.96</v>
      </c>
      <c r="BH91">
        <v>5.62</v>
      </c>
      <c r="BI91">
        <v>4.62</v>
      </c>
      <c r="BJ91">
        <v>3.01</v>
      </c>
      <c r="BK91">
        <v>3.4</v>
      </c>
      <c r="BL91">
        <v>2.1</v>
      </c>
      <c r="BM91">
        <v>1.54</v>
      </c>
      <c r="BN91">
        <v>0.51</v>
      </c>
      <c r="BO91">
        <v>8.83</v>
      </c>
      <c r="BP91">
        <v>0</v>
      </c>
      <c r="BQ91">
        <v>4.28</v>
      </c>
      <c r="BR91">
        <v>2.08</v>
      </c>
      <c r="BS91">
        <v>0.44</v>
      </c>
      <c r="BT91">
        <v>0</v>
      </c>
      <c r="BU91">
        <v>0</v>
      </c>
      <c r="BV91">
        <v>0</v>
      </c>
      <c r="BW91">
        <f t="shared" si="5"/>
        <v>60.649999999999991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208.507328</v>
      </c>
      <c r="L92">
        <v>421.23981900000001</v>
      </c>
      <c r="M92">
        <v>82.228999999999999</v>
      </c>
      <c r="N92">
        <v>114.274125</v>
      </c>
      <c r="O92">
        <v>119.63412599999999</v>
      </c>
      <c r="P92">
        <v>133.86397500000001</v>
      </c>
      <c r="Q92">
        <v>21.112169999999999</v>
      </c>
      <c r="R92">
        <v>41.010210000000001</v>
      </c>
      <c r="S92">
        <v>25.530566</v>
      </c>
      <c r="T92">
        <v>0</v>
      </c>
      <c r="U92">
        <v>401.04776199999998</v>
      </c>
      <c r="V92">
        <v>19.545929999999998</v>
      </c>
      <c r="W92">
        <v>43.155616999999999</v>
      </c>
      <c r="X92">
        <v>142.706616</v>
      </c>
      <c r="Y92">
        <v>0</v>
      </c>
      <c r="Z92">
        <v>0</v>
      </c>
      <c r="AA92">
        <v>41.269283999999999</v>
      </c>
      <c r="AB92">
        <v>39.589007000000002</v>
      </c>
      <c r="AC92">
        <v>29.565291999999999</v>
      </c>
      <c r="AD92">
        <v>37.315714</v>
      </c>
      <c r="AE92">
        <v>47.824924000000003</v>
      </c>
      <c r="AF92">
        <v>29.569548000000001</v>
      </c>
      <c r="AG92">
        <v>37.504550000000002</v>
      </c>
      <c r="AH92">
        <v>149.64947599999999</v>
      </c>
      <c r="AI92">
        <v>46.797007999999998</v>
      </c>
      <c r="AJ92">
        <v>0</v>
      </c>
      <c r="AK92">
        <v>49.473512999999997</v>
      </c>
      <c r="AL92">
        <v>76.777314000000004</v>
      </c>
      <c r="AM92">
        <v>15.288836</v>
      </c>
      <c r="AN92">
        <v>0.66622899999999996</v>
      </c>
      <c r="AO92">
        <v>22.753247999999999</v>
      </c>
      <c r="AP92">
        <v>5.5765770000000003</v>
      </c>
      <c r="AQ92">
        <v>42.66234</v>
      </c>
      <c r="AR92">
        <v>46.992421999999998</v>
      </c>
      <c r="AS92">
        <v>30.857527999999999</v>
      </c>
      <c r="AT92">
        <v>10.880928000000001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60.649999999999991</v>
      </c>
      <c r="BA92">
        <f t="shared" si="4"/>
        <v>2595.5209819999995</v>
      </c>
      <c r="BD92">
        <v>15.53</v>
      </c>
      <c r="BE92">
        <v>3.69</v>
      </c>
      <c r="BF92">
        <v>1.04</v>
      </c>
      <c r="BG92">
        <v>3.96</v>
      </c>
      <c r="BH92">
        <v>5.62</v>
      </c>
      <c r="BI92">
        <v>4.62</v>
      </c>
      <c r="BJ92">
        <v>3.01</v>
      </c>
      <c r="BK92">
        <v>3.4</v>
      </c>
      <c r="BL92">
        <v>2.1</v>
      </c>
      <c r="BM92">
        <v>1.54</v>
      </c>
      <c r="BN92">
        <v>0.51</v>
      </c>
      <c r="BO92">
        <v>8.83</v>
      </c>
      <c r="BP92">
        <v>0</v>
      </c>
      <c r="BQ92">
        <v>4.28</v>
      </c>
      <c r="BR92">
        <v>2.08</v>
      </c>
      <c r="BS92">
        <v>0.44</v>
      </c>
      <c r="BT92">
        <v>0</v>
      </c>
      <c r="BU92">
        <v>0</v>
      </c>
      <c r="BV92">
        <v>0</v>
      </c>
      <c r="BW92">
        <f t="shared" si="5"/>
        <v>60.649999999999991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208.507328</v>
      </c>
      <c r="L93">
        <v>421.23981900000001</v>
      </c>
      <c r="M93">
        <v>82.228999999999999</v>
      </c>
      <c r="N93">
        <v>114.274125</v>
      </c>
      <c r="O93">
        <v>119.63412599999999</v>
      </c>
      <c r="P93">
        <v>133.86397500000001</v>
      </c>
      <c r="Q93">
        <v>21.112169999999999</v>
      </c>
      <c r="R93">
        <v>41.010210000000001</v>
      </c>
      <c r="S93">
        <v>25.530566</v>
      </c>
      <c r="T93">
        <v>0</v>
      </c>
      <c r="U93">
        <v>401.04776199999998</v>
      </c>
      <c r="V93">
        <v>19.545929999999998</v>
      </c>
      <c r="W93">
        <v>43.155616999999999</v>
      </c>
      <c r="X93">
        <v>142.706616</v>
      </c>
      <c r="Y93">
        <v>0</v>
      </c>
      <c r="Z93">
        <v>0</v>
      </c>
      <c r="AA93">
        <v>41.269283999999999</v>
      </c>
      <c r="AB93">
        <v>39.589007000000002</v>
      </c>
      <c r="AC93">
        <v>29.565291999999999</v>
      </c>
      <c r="AD93">
        <v>37.315714</v>
      </c>
      <c r="AE93">
        <v>47.824924000000003</v>
      </c>
      <c r="AF93">
        <v>29.569548000000001</v>
      </c>
      <c r="AG93">
        <v>37.504550000000002</v>
      </c>
      <c r="AH93">
        <v>149.64947599999999</v>
      </c>
      <c r="AI93">
        <v>46.797007999999998</v>
      </c>
      <c r="AJ93">
        <v>0</v>
      </c>
      <c r="AK93">
        <v>49.473512999999997</v>
      </c>
      <c r="AL93">
        <v>76.777314000000004</v>
      </c>
      <c r="AM93">
        <v>15.288836</v>
      </c>
      <c r="AN93">
        <v>0.66622899999999996</v>
      </c>
      <c r="AO93">
        <v>19.909092000000001</v>
      </c>
      <c r="AP93">
        <v>5.5765770000000003</v>
      </c>
      <c r="AQ93">
        <v>42.66234</v>
      </c>
      <c r="AR93">
        <v>46.992421999999998</v>
      </c>
      <c r="AS93">
        <v>30.857527999999999</v>
      </c>
      <c r="AT93">
        <v>10.880928000000001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60.649999999999991</v>
      </c>
      <c r="BA93">
        <f t="shared" si="4"/>
        <v>2592.6768259999994</v>
      </c>
      <c r="BD93">
        <v>15.53</v>
      </c>
      <c r="BE93">
        <v>3.69</v>
      </c>
      <c r="BF93">
        <v>1.04</v>
      </c>
      <c r="BG93">
        <v>3.96</v>
      </c>
      <c r="BH93">
        <v>5.62</v>
      </c>
      <c r="BI93">
        <v>4.62</v>
      </c>
      <c r="BJ93">
        <v>3.01</v>
      </c>
      <c r="BK93">
        <v>3.4</v>
      </c>
      <c r="BL93">
        <v>2.1</v>
      </c>
      <c r="BM93">
        <v>1.54</v>
      </c>
      <c r="BN93">
        <v>0.51</v>
      </c>
      <c r="BO93">
        <v>8.83</v>
      </c>
      <c r="BP93">
        <v>0</v>
      </c>
      <c r="BQ93">
        <v>4.28</v>
      </c>
      <c r="BR93">
        <v>2.08</v>
      </c>
      <c r="BS93">
        <v>0.44</v>
      </c>
      <c r="BT93">
        <v>0</v>
      </c>
      <c r="BU93">
        <v>0</v>
      </c>
      <c r="BV93">
        <v>0</v>
      </c>
      <c r="BW93">
        <f t="shared" si="5"/>
        <v>60.649999999999991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208.507328</v>
      </c>
      <c r="L94">
        <v>421.23981900000001</v>
      </c>
      <c r="M94">
        <v>82.228999999999999</v>
      </c>
      <c r="N94">
        <v>114.274125</v>
      </c>
      <c r="O94">
        <v>119.63412599999999</v>
      </c>
      <c r="P94">
        <v>133.86397500000001</v>
      </c>
      <c r="Q94">
        <v>21.112169999999999</v>
      </c>
      <c r="R94">
        <v>41.010210000000001</v>
      </c>
      <c r="S94">
        <v>25.530566</v>
      </c>
      <c r="T94">
        <v>0</v>
      </c>
      <c r="U94">
        <v>401.04776199999998</v>
      </c>
      <c r="V94">
        <v>19.545929999999998</v>
      </c>
      <c r="W94">
        <v>43.155616999999999</v>
      </c>
      <c r="X94">
        <v>142.706616</v>
      </c>
      <c r="Y94">
        <v>0</v>
      </c>
      <c r="Z94">
        <v>0</v>
      </c>
      <c r="AA94">
        <v>41.269283999999999</v>
      </c>
      <c r="AB94">
        <v>39.589007000000002</v>
      </c>
      <c r="AC94">
        <v>29.565291999999999</v>
      </c>
      <c r="AD94">
        <v>37.315714</v>
      </c>
      <c r="AE94">
        <v>47.824924000000003</v>
      </c>
      <c r="AF94">
        <v>29.569548000000001</v>
      </c>
      <c r="AG94">
        <v>37.504550000000002</v>
      </c>
      <c r="AH94">
        <v>149.64947599999999</v>
      </c>
      <c r="AI94">
        <v>46.797007999999998</v>
      </c>
      <c r="AJ94">
        <v>0</v>
      </c>
      <c r="AK94">
        <v>49.473512999999997</v>
      </c>
      <c r="AL94">
        <v>76.777314000000004</v>
      </c>
      <c r="AM94">
        <v>15.288836</v>
      </c>
      <c r="AN94">
        <v>0.66622899999999996</v>
      </c>
      <c r="AO94">
        <v>19.909092000000001</v>
      </c>
      <c r="AP94">
        <v>5.5765770000000003</v>
      </c>
      <c r="AQ94">
        <v>42.66234</v>
      </c>
      <c r="AR94">
        <v>46.992421999999998</v>
      </c>
      <c r="AS94">
        <v>30.857527999999999</v>
      </c>
      <c r="AT94">
        <v>10.880928000000001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60.559999999999995</v>
      </c>
      <c r="BA94">
        <f t="shared" si="4"/>
        <v>2592.5868259999993</v>
      </c>
      <c r="BD94">
        <v>15.53</v>
      </c>
      <c r="BE94">
        <v>3.69</v>
      </c>
      <c r="BF94">
        <v>1.04</v>
      </c>
      <c r="BG94">
        <v>3.96</v>
      </c>
      <c r="BH94">
        <v>5.62</v>
      </c>
      <c r="BI94">
        <v>4.62</v>
      </c>
      <c r="BJ94">
        <v>3.01</v>
      </c>
      <c r="BK94">
        <v>3.35</v>
      </c>
      <c r="BL94">
        <v>2.06</v>
      </c>
      <c r="BM94">
        <v>1.54</v>
      </c>
      <c r="BN94">
        <v>0.51</v>
      </c>
      <c r="BO94">
        <v>8.83</v>
      </c>
      <c r="BP94">
        <v>0</v>
      </c>
      <c r="BQ94">
        <v>4.28</v>
      </c>
      <c r="BR94">
        <v>2.08</v>
      </c>
      <c r="BS94">
        <v>0.44</v>
      </c>
      <c r="BT94">
        <v>0</v>
      </c>
      <c r="BU94">
        <v>0</v>
      </c>
      <c r="BV94">
        <v>0</v>
      </c>
      <c r="BW94">
        <f t="shared" si="5"/>
        <v>60.559999999999995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208.507328</v>
      </c>
      <c r="L95">
        <v>421.23981900000001</v>
      </c>
      <c r="M95">
        <v>82.228999999999999</v>
      </c>
      <c r="N95">
        <v>114.274125</v>
      </c>
      <c r="O95">
        <v>119.63412599999999</v>
      </c>
      <c r="P95">
        <v>133.86397500000001</v>
      </c>
      <c r="Q95">
        <v>21.112169999999999</v>
      </c>
      <c r="R95">
        <v>41.010210000000001</v>
      </c>
      <c r="S95">
        <v>25.530566</v>
      </c>
      <c r="T95">
        <v>0</v>
      </c>
      <c r="U95">
        <v>401.04776199999998</v>
      </c>
      <c r="V95">
        <v>19.545929999999998</v>
      </c>
      <c r="W95">
        <v>43.155616999999999</v>
      </c>
      <c r="X95">
        <v>142.706616</v>
      </c>
      <c r="Y95">
        <v>0</v>
      </c>
      <c r="Z95">
        <v>0</v>
      </c>
      <c r="AA95">
        <v>41.269283999999999</v>
      </c>
      <c r="AB95">
        <v>38.222090000000001</v>
      </c>
      <c r="AC95">
        <v>28.115359999999999</v>
      </c>
      <c r="AD95">
        <v>35.398811000000002</v>
      </c>
      <c r="AE95">
        <v>46.544032000000001</v>
      </c>
      <c r="AF95">
        <v>26.707979000000002</v>
      </c>
      <c r="AG95">
        <v>37.504550000000002</v>
      </c>
      <c r="AH95">
        <v>147.95464000000001</v>
      </c>
      <c r="AI95">
        <v>46.797007999999998</v>
      </c>
      <c r="AJ95">
        <v>0</v>
      </c>
      <c r="AK95">
        <v>49.473512999999997</v>
      </c>
      <c r="AL95">
        <v>76.777314000000004</v>
      </c>
      <c r="AM95">
        <v>15.288836</v>
      </c>
      <c r="AN95">
        <v>0.66622899999999996</v>
      </c>
      <c r="AO95">
        <v>19.909092000000001</v>
      </c>
      <c r="AP95">
        <v>5.5765770000000003</v>
      </c>
      <c r="AQ95">
        <v>42.66234</v>
      </c>
      <c r="AR95">
        <v>46.992421999999998</v>
      </c>
      <c r="AS95">
        <v>30.857527999999999</v>
      </c>
      <c r="AT95">
        <v>10.880928000000001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60.559999999999995</v>
      </c>
      <c r="BA95">
        <f t="shared" si="4"/>
        <v>2582.0157769999992</v>
      </c>
      <c r="BD95">
        <v>15.53</v>
      </c>
      <c r="BE95">
        <v>3.69</v>
      </c>
      <c r="BF95">
        <v>1.04</v>
      </c>
      <c r="BG95">
        <v>3.96</v>
      </c>
      <c r="BH95">
        <v>5.62</v>
      </c>
      <c r="BI95">
        <v>4.62</v>
      </c>
      <c r="BJ95">
        <v>3.01</v>
      </c>
      <c r="BK95">
        <v>3.35</v>
      </c>
      <c r="BL95">
        <v>2.06</v>
      </c>
      <c r="BM95">
        <v>1.54</v>
      </c>
      <c r="BN95">
        <v>0.51</v>
      </c>
      <c r="BO95">
        <v>8.83</v>
      </c>
      <c r="BP95">
        <v>0</v>
      </c>
      <c r="BQ95">
        <v>4.28</v>
      </c>
      <c r="BR95">
        <v>2.08</v>
      </c>
      <c r="BS95">
        <v>0.44</v>
      </c>
      <c r="BT95">
        <v>0</v>
      </c>
      <c r="BU95">
        <v>0</v>
      </c>
      <c r="BV95">
        <v>0</v>
      </c>
      <c r="BW95">
        <f t="shared" si="5"/>
        <v>60.559999999999995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208.507328</v>
      </c>
      <c r="L96">
        <v>421.23981900000001</v>
      </c>
      <c r="M96">
        <v>82.228999999999999</v>
      </c>
      <c r="N96">
        <v>114.274125</v>
      </c>
      <c r="O96">
        <v>119.63412599999999</v>
      </c>
      <c r="P96">
        <v>133.86397500000001</v>
      </c>
      <c r="Q96">
        <v>21.112169999999999</v>
      </c>
      <c r="R96">
        <v>41.010210000000001</v>
      </c>
      <c r="S96">
        <v>25.530566</v>
      </c>
      <c r="T96">
        <v>0</v>
      </c>
      <c r="U96">
        <v>401.04776199999998</v>
      </c>
      <c r="V96">
        <v>19.545929999999998</v>
      </c>
      <c r="W96">
        <v>43.155616999999999</v>
      </c>
      <c r="X96">
        <v>142.706616</v>
      </c>
      <c r="Y96">
        <v>0</v>
      </c>
      <c r="Z96">
        <v>0</v>
      </c>
      <c r="AA96">
        <v>41.269283999999999</v>
      </c>
      <c r="AB96">
        <v>38.222090000000001</v>
      </c>
      <c r="AC96">
        <v>28.115359999999999</v>
      </c>
      <c r="AD96">
        <v>35.398811000000002</v>
      </c>
      <c r="AE96">
        <v>46.544032000000001</v>
      </c>
      <c r="AF96">
        <v>26.707979000000002</v>
      </c>
      <c r="AG96">
        <v>37.504550000000002</v>
      </c>
      <c r="AH96">
        <v>147.95464000000001</v>
      </c>
      <c r="AI96">
        <v>46.797007999999998</v>
      </c>
      <c r="AJ96">
        <v>0</v>
      </c>
      <c r="AK96">
        <v>49.473512999999997</v>
      </c>
      <c r="AL96">
        <v>76.777314000000004</v>
      </c>
      <c r="AM96">
        <v>15.288836</v>
      </c>
      <c r="AN96">
        <v>0.66622899999999996</v>
      </c>
      <c r="AO96">
        <v>19.909092000000001</v>
      </c>
      <c r="AP96">
        <v>9.9139149999999994</v>
      </c>
      <c r="AQ96">
        <v>42.66234</v>
      </c>
      <c r="AR96">
        <v>46.992421999999998</v>
      </c>
      <c r="AS96">
        <v>30.857527999999999</v>
      </c>
      <c r="AT96">
        <v>10.880928000000001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60.559999999999995</v>
      </c>
      <c r="BA96">
        <f t="shared" si="4"/>
        <v>2586.3531149999994</v>
      </c>
      <c r="BD96">
        <v>15.53</v>
      </c>
      <c r="BE96">
        <v>3.69</v>
      </c>
      <c r="BF96">
        <v>1.04</v>
      </c>
      <c r="BG96">
        <v>3.96</v>
      </c>
      <c r="BH96">
        <v>5.62</v>
      </c>
      <c r="BI96">
        <v>4.62</v>
      </c>
      <c r="BJ96">
        <v>3.01</v>
      </c>
      <c r="BK96">
        <v>3.35</v>
      </c>
      <c r="BL96">
        <v>2.06</v>
      </c>
      <c r="BM96">
        <v>1.54</v>
      </c>
      <c r="BN96">
        <v>0.51</v>
      </c>
      <c r="BO96">
        <v>8.83</v>
      </c>
      <c r="BP96">
        <v>0</v>
      </c>
      <c r="BQ96">
        <v>4.28</v>
      </c>
      <c r="BR96">
        <v>2.08</v>
      </c>
      <c r="BS96">
        <v>0.44</v>
      </c>
      <c r="BT96">
        <v>0</v>
      </c>
      <c r="BU96">
        <v>0</v>
      </c>
      <c r="BV96">
        <v>0</v>
      </c>
      <c r="BW96">
        <f t="shared" si="5"/>
        <v>60.559999999999995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208.507328</v>
      </c>
      <c r="L97">
        <v>421.23981900000001</v>
      </c>
      <c r="M97">
        <v>82.228999999999999</v>
      </c>
      <c r="N97">
        <v>114.274125</v>
      </c>
      <c r="O97">
        <v>119.63412599999999</v>
      </c>
      <c r="P97">
        <v>133.86397500000001</v>
      </c>
      <c r="Q97">
        <v>21.112169999999999</v>
      </c>
      <c r="R97">
        <v>41.010210000000001</v>
      </c>
      <c r="S97">
        <v>25.530566</v>
      </c>
      <c r="T97">
        <v>0</v>
      </c>
      <c r="U97">
        <v>401.04776199999998</v>
      </c>
      <c r="V97">
        <v>19.545929999999998</v>
      </c>
      <c r="W97">
        <v>43.155616999999999</v>
      </c>
      <c r="X97">
        <v>142.706616</v>
      </c>
      <c r="Y97">
        <v>0</v>
      </c>
      <c r="Z97">
        <v>0</v>
      </c>
      <c r="AA97">
        <v>41.269283999999999</v>
      </c>
      <c r="AB97">
        <v>38.222090000000001</v>
      </c>
      <c r="AC97">
        <v>28.115359999999999</v>
      </c>
      <c r="AD97">
        <v>35.398811000000002</v>
      </c>
      <c r="AE97">
        <v>46.544032000000001</v>
      </c>
      <c r="AF97">
        <v>26.707979000000002</v>
      </c>
      <c r="AG97">
        <v>37.504550000000002</v>
      </c>
      <c r="AH97">
        <v>147.95464000000001</v>
      </c>
      <c r="AI97">
        <v>46.797007999999998</v>
      </c>
      <c r="AJ97">
        <v>0</v>
      </c>
      <c r="AK97">
        <v>49.473512999999997</v>
      </c>
      <c r="AL97">
        <v>76.777314000000004</v>
      </c>
      <c r="AM97">
        <v>15.288836</v>
      </c>
      <c r="AN97">
        <v>0.66622899999999996</v>
      </c>
      <c r="AO97">
        <v>19.909092000000001</v>
      </c>
      <c r="AP97">
        <v>9.9139149999999994</v>
      </c>
      <c r="AQ97">
        <v>42.66234</v>
      </c>
      <c r="AR97">
        <v>46.992421999999998</v>
      </c>
      <c r="AS97">
        <v>30.857527999999999</v>
      </c>
      <c r="AT97">
        <v>10.880928000000001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60.559999999999995</v>
      </c>
      <c r="BA97">
        <f t="shared" si="4"/>
        <v>2586.3531149999994</v>
      </c>
      <c r="BD97">
        <v>15.53</v>
      </c>
      <c r="BE97">
        <v>3.69</v>
      </c>
      <c r="BF97">
        <v>1.04</v>
      </c>
      <c r="BG97">
        <v>3.96</v>
      </c>
      <c r="BH97">
        <v>5.62</v>
      </c>
      <c r="BI97">
        <v>4.62</v>
      </c>
      <c r="BJ97">
        <v>3.01</v>
      </c>
      <c r="BK97">
        <v>3.35</v>
      </c>
      <c r="BL97">
        <v>2.06</v>
      </c>
      <c r="BM97">
        <v>1.54</v>
      </c>
      <c r="BN97">
        <v>0.51</v>
      </c>
      <c r="BO97">
        <v>8.83</v>
      </c>
      <c r="BP97">
        <v>0</v>
      </c>
      <c r="BQ97">
        <v>4.28</v>
      </c>
      <c r="BR97">
        <v>2.08</v>
      </c>
      <c r="BS97">
        <v>0.44</v>
      </c>
      <c r="BT97">
        <v>0</v>
      </c>
      <c r="BU97">
        <v>0</v>
      </c>
      <c r="BV97">
        <v>0</v>
      </c>
      <c r="BW97">
        <f t="shared" si="5"/>
        <v>60.559999999999995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208.507328</v>
      </c>
      <c r="L98">
        <v>421.23981900000001</v>
      </c>
      <c r="M98">
        <v>82.228999999999999</v>
      </c>
      <c r="N98">
        <v>114.274125</v>
      </c>
      <c r="O98">
        <v>119.63412599999999</v>
      </c>
      <c r="P98">
        <v>133.86397500000001</v>
      </c>
      <c r="Q98">
        <v>21.112169999999999</v>
      </c>
      <c r="R98">
        <v>41.010210000000001</v>
      </c>
      <c r="S98">
        <v>25.530566</v>
      </c>
      <c r="T98">
        <v>0</v>
      </c>
      <c r="U98">
        <v>401.04776199999998</v>
      </c>
      <c r="V98">
        <v>19.545929999999998</v>
      </c>
      <c r="W98">
        <v>43.155616999999999</v>
      </c>
      <c r="X98">
        <v>142.706616</v>
      </c>
      <c r="Y98">
        <v>0</v>
      </c>
      <c r="Z98">
        <v>0</v>
      </c>
      <c r="AA98">
        <v>41.269283999999999</v>
      </c>
      <c r="AB98">
        <v>38.222090000000001</v>
      </c>
      <c r="AC98">
        <v>28.115359999999999</v>
      </c>
      <c r="AD98">
        <v>35.398811000000002</v>
      </c>
      <c r="AE98">
        <v>46.544032000000001</v>
      </c>
      <c r="AF98">
        <v>26.707979000000002</v>
      </c>
      <c r="AG98">
        <v>37.504550000000002</v>
      </c>
      <c r="AH98">
        <v>147.95464000000001</v>
      </c>
      <c r="AI98">
        <v>46.797007999999998</v>
      </c>
      <c r="AJ98">
        <v>0</v>
      </c>
      <c r="AK98">
        <v>49.473512999999997</v>
      </c>
      <c r="AL98">
        <v>76.777314000000004</v>
      </c>
      <c r="AM98">
        <v>15.288836</v>
      </c>
      <c r="AN98">
        <v>0.66622899999999996</v>
      </c>
      <c r="AO98">
        <v>19.909092000000001</v>
      </c>
      <c r="AP98">
        <v>9.9139149999999994</v>
      </c>
      <c r="AQ98">
        <v>42.66234</v>
      </c>
      <c r="AR98">
        <v>46.992421999999998</v>
      </c>
      <c r="AS98">
        <v>30.857527999999999</v>
      </c>
      <c r="AT98">
        <v>10.880928000000001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60.76</v>
      </c>
      <c r="BA98">
        <f t="shared" si="4"/>
        <v>2586.5531149999997</v>
      </c>
      <c r="BD98">
        <v>15.73</v>
      </c>
      <c r="BE98">
        <v>3.69</v>
      </c>
      <c r="BF98">
        <v>1.04</v>
      </c>
      <c r="BG98">
        <v>3.96</v>
      </c>
      <c r="BH98">
        <v>5.62</v>
      </c>
      <c r="BI98">
        <v>4.62</v>
      </c>
      <c r="BJ98">
        <v>3.01</v>
      </c>
      <c r="BK98">
        <v>3.35</v>
      </c>
      <c r="BL98">
        <v>2.06</v>
      </c>
      <c r="BM98">
        <v>1.54</v>
      </c>
      <c r="BN98">
        <v>0.51</v>
      </c>
      <c r="BO98">
        <v>8.83</v>
      </c>
      <c r="BP98">
        <v>0</v>
      </c>
      <c r="BQ98">
        <v>4.28</v>
      </c>
      <c r="BR98">
        <v>2.08</v>
      </c>
      <c r="BS98">
        <v>0.44</v>
      </c>
      <c r="BT98">
        <v>0</v>
      </c>
      <c r="BU98">
        <v>0</v>
      </c>
      <c r="BV98">
        <v>0</v>
      </c>
      <c r="BW98">
        <f t="shared" si="5"/>
        <v>60.76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4.4861522789999944</v>
      </c>
      <c r="L99">
        <f t="shared" si="6"/>
        <v>8.2564962282499881</v>
      </c>
      <c r="M99">
        <f t="shared" si="6"/>
        <v>1.9860721999999991</v>
      </c>
      <c r="N99">
        <f t="shared" si="6"/>
        <v>2.7425789999999983</v>
      </c>
      <c r="O99">
        <f t="shared" si="6"/>
        <v>2.8712190240000046</v>
      </c>
      <c r="P99">
        <f t="shared" si="6"/>
        <v>3.1985871750000001</v>
      </c>
      <c r="Q99">
        <f t="shared" si="6"/>
        <v>0.43772452850000082</v>
      </c>
      <c r="R99">
        <f t="shared" si="6"/>
        <v>0.86507395024999978</v>
      </c>
      <c r="S99">
        <f t="shared" si="6"/>
        <v>0.5374881895000001</v>
      </c>
      <c r="T99">
        <f t="shared" si="6"/>
        <v>0</v>
      </c>
      <c r="U99">
        <f t="shared" si="6"/>
        <v>9.7065530080000002</v>
      </c>
      <c r="V99">
        <f t="shared" si="6"/>
        <v>0.38172718799999977</v>
      </c>
      <c r="W99">
        <f t="shared" si="6"/>
        <v>0.92270799024999883</v>
      </c>
      <c r="X99">
        <f t="shared" si="6"/>
        <v>3.0638371722499977</v>
      </c>
      <c r="Y99">
        <f t="shared" si="6"/>
        <v>0</v>
      </c>
      <c r="Z99">
        <f t="shared" si="6"/>
        <v>0.16225048700000011</v>
      </c>
      <c r="AA99">
        <f t="shared" si="6"/>
        <v>0.99046281599999941</v>
      </c>
      <c r="AB99">
        <f t="shared" si="6"/>
        <v>0.92143091100000152</v>
      </c>
      <c r="AC99">
        <f t="shared" si="6"/>
        <v>0.67911843600000021</v>
      </c>
      <c r="AD99">
        <f t="shared" si="6"/>
        <v>0.85532217299999991</v>
      </c>
      <c r="AE99">
        <f t="shared" si="6"/>
        <v>1.1046388259999989</v>
      </c>
      <c r="AF99">
        <f t="shared" si="6"/>
        <v>0.29664934200000004</v>
      </c>
      <c r="AG99">
        <f t="shared" si="6"/>
        <v>0.90010920000000183</v>
      </c>
      <c r="AH99">
        <f t="shared" si="6"/>
        <v>3.5559958680000006</v>
      </c>
      <c r="AI99">
        <f t="shared" si="6"/>
        <v>0.76353012449999991</v>
      </c>
      <c r="AJ99">
        <f t="shared" si="6"/>
        <v>0</v>
      </c>
      <c r="AK99">
        <f t="shared" si="6"/>
        <v>1.1873643119999986</v>
      </c>
      <c r="AL99">
        <f t="shared" si="6"/>
        <v>1.8551332559999987</v>
      </c>
      <c r="AM99">
        <f t="shared" si="6"/>
        <v>0.16064109949999988</v>
      </c>
      <c r="AN99">
        <f t="shared" si="6"/>
        <v>1.598949600000002E-2</v>
      </c>
      <c r="AO99">
        <f t="shared" si="6"/>
        <v>0.63104710649999896</v>
      </c>
      <c r="AP99">
        <f t="shared" si="6"/>
        <v>0.24044342775000022</v>
      </c>
      <c r="AQ99">
        <f t="shared" si="6"/>
        <v>0.43690807100000029</v>
      </c>
      <c r="AR99">
        <f t="shared" si="6"/>
        <v>1.1422362599999991</v>
      </c>
      <c r="AS99">
        <f t="shared" si="6"/>
        <v>0.74248584299999998</v>
      </c>
      <c r="AT99">
        <f t="shared" si="6"/>
        <v>0.26037618625000036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1.4557975000000007</v>
      </c>
      <c r="BA99">
        <f t="shared" si="4"/>
        <v>57.814148674499982</v>
      </c>
      <c r="BD99">
        <f t="shared" ref="BD99:BW99" si="7">SUM(BD3:BD98)/4000</f>
        <v>0.37912999999999958</v>
      </c>
      <c r="BE99">
        <f t="shared" si="7"/>
        <v>8.7880000000000028E-2</v>
      </c>
      <c r="BF99">
        <f t="shared" si="7"/>
        <v>2.4117500000000004E-2</v>
      </c>
      <c r="BG99">
        <f t="shared" si="7"/>
        <v>9.4079999999999886E-2</v>
      </c>
      <c r="BH99">
        <f t="shared" si="7"/>
        <v>0.13424000000000003</v>
      </c>
      <c r="BI99">
        <f t="shared" si="7"/>
        <v>0.11024000000000016</v>
      </c>
      <c r="BJ99">
        <f t="shared" si="7"/>
        <v>7.303999999999998E-2</v>
      </c>
      <c r="BK99">
        <f t="shared" si="7"/>
        <v>7.9529999999999962E-2</v>
      </c>
      <c r="BL99">
        <f t="shared" si="7"/>
        <v>5.1315000000000006E-2</v>
      </c>
      <c r="BM99">
        <f t="shared" si="7"/>
        <v>3.6960000000000034E-2</v>
      </c>
      <c r="BN99">
        <f t="shared" si="7"/>
        <v>1.2080000000000013E-2</v>
      </c>
      <c r="BO99">
        <f t="shared" si="7"/>
        <v>0.21024000000000015</v>
      </c>
      <c r="BP99">
        <f t="shared" si="7"/>
        <v>0</v>
      </c>
      <c r="BQ99">
        <f t="shared" si="7"/>
        <v>0.1016799999999998</v>
      </c>
      <c r="BR99">
        <f t="shared" si="7"/>
        <v>5.0760000000000007E-2</v>
      </c>
      <c r="BS99">
        <f t="shared" si="7"/>
        <v>1.050499999999999E-2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1.4557975000000007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C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6"/>
      <c r="L2" t="s">
        <v>18</v>
      </c>
      <c r="M2" t="s">
        <v>27</v>
      </c>
      <c r="Q2" t="s">
        <v>38</v>
      </c>
      <c r="R2" t="s">
        <v>39</v>
      </c>
      <c r="S2" t="s">
        <v>40</v>
      </c>
      <c r="AS2" s="19"/>
      <c r="AT2" s="169"/>
      <c r="AU2" s="169"/>
      <c r="AV2" s="169"/>
      <c r="AW2" s="169"/>
      <c r="AX2" s="169"/>
      <c r="AY2" s="169"/>
      <c r="AZ2" s="198"/>
      <c r="BA2" s="216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35.340000000000003</v>
      </c>
      <c r="M79">
        <v>0</v>
      </c>
      <c r="N79">
        <v>0</v>
      </c>
      <c r="O79">
        <v>0</v>
      </c>
      <c r="P79">
        <v>0</v>
      </c>
      <c r="Q79">
        <v>11.382543</v>
      </c>
      <c r="R79">
        <v>72.572737000000004</v>
      </c>
      <c r="S79">
        <v>33.048797999999998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152.344078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19.132750000000001</v>
      </c>
      <c r="M80">
        <v>0</v>
      </c>
      <c r="N80">
        <v>0</v>
      </c>
      <c r="O80">
        <v>0</v>
      </c>
      <c r="P80">
        <v>0</v>
      </c>
      <c r="Q80">
        <v>35.200620000000001</v>
      </c>
      <c r="R80">
        <v>80</v>
      </c>
      <c r="S80">
        <v>50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184.33337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19.132750000000001</v>
      </c>
      <c r="M81">
        <v>0</v>
      </c>
      <c r="N81">
        <v>0</v>
      </c>
      <c r="O81">
        <v>0</v>
      </c>
      <c r="P81">
        <v>0</v>
      </c>
      <c r="Q81">
        <v>24.881219999999999</v>
      </c>
      <c r="R81">
        <v>80</v>
      </c>
      <c r="S81">
        <v>50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174.01397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19.132750000000001</v>
      </c>
      <c r="M82">
        <v>0</v>
      </c>
      <c r="N82">
        <v>0</v>
      </c>
      <c r="O82">
        <v>0</v>
      </c>
      <c r="P82">
        <v>0</v>
      </c>
      <c r="Q82">
        <v>24.881219999999999</v>
      </c>
      <c r="R82">
        <v>80</v>
      </c>
      <c r="S82">
        <v>50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174.01397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9.8019999999999996</v>
      </c>
      <c r="M83">
        <v>0</v>
      </c>
      <c r="N83">
        <v>0</v>
      </c>
      <c r="O83">
        <v>0</v>
      </c>
      <c r="P83">
        <v>0</v>
      </c>
      <c r="Q83">
        <v>14.485379999999999</v>
      </c>
      <c r="R83">
        <v>80</v>
      </c>
      <c r="S83">
        <v>30.079139999999999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134.36652000000001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9.8019999999999996</v>
      </c>
      <c r="M84">
        <v>0</v>
      </c>
      <c r="N84">
        <v>0</v>
      </c>
      <c r="O84">
        <v>0</v>
      </c>
      <c r="P84">
        <v>0</v>
      </c>
      <c r="Q84">
        <v>14.485379999999999</v>
      </c>
      <c r="R84">
        <v>80</v>
      </c>
      <c r="S84">
        <v>30.079139999999999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134.36652000000001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9.8019999999999996</v>
      </c>
      <c r="M85">
        <v>0</v>
      </c>
      <c r="N85">
        <v>0</v>
      </c>
      <c r="O85">
        <v>0</v>
      </c>
      <c r="P85">
        <v>0</v>
      </c>
      <c r="Q85">
        <v>14.485379999999999</v>
      </c>
      <c r="R85">
        <v>80</v>
      </c>
      <c r="S85">
        <v>30.079139999999999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134.36652000000001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9.8019999999999996</v>
      </c>
      <c r="M86">
        <v>0</v>
      </c>
      <c r="N86">
        <v>0</v>
      </c>
      <c r="O86">
        <v>0</v>
      </c>
      <c r="P86">
        <v>0</v>
      </c>
      <c r="Q86">
        <v>14.485379999999999</v>
      </c>
      <c r="R86">
        <v>80</v>
      </c>
      <c r="S86">
        <v>30.079139999999999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134.36652000000001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9.8019999999999996</v>
      </c>
      <c r="M87">
        <v>50</v>
      </c>
      <c r="N87">
        <v>0</v>
      </c>
      <c r="O87">
        <v>0</v>
      </c>
      <c r="P87">
        <v>0</v>
      </c>
      <c r="Q87">
        <v>14.485379999999999</v>
      </c>
      <c r="R87">
        <v>80</v>
      </c>
      <c r="S87">
        <v>30.079139999999999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184.36651999999998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9.8019999999999996</v>
      </c>
      <c r="M88">
        <v>50</v>
      </c>
      <c r="N88">
        <v>0</v>
      </c>
      <c r="O88">
        <v>0</v>
      </c>
      <c r="P88">
        <v>0</v>
      </c>
      <c r="Q88">
        <v>14.485379999999999</v>
      </c>
      <c r="R88">
        <v>80</v>
      </c>
      <c r="S88">
        <v>30.079139999999999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184.36651999999998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9.8019999999999996</v>
      </c>
      <c r="M89">
        <v>50</v>
      </c>
      <c r="N89">
        <v>0</v>
      </c>
      <c r="O89">
        <v>0</v>
      </c>
      <c r="P89">
        <v>0</v>
      </c>
      <c r="Q89">
        <v>14.485379999999999</v>
      </c>
      <c r="R89">
        <v>80</v>
      </c>
      <c r="S89">
        <v>30.079139999999999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184.36651999999998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9.8019999999999996</v>
      </c>
      <c r="M90">
        <v>50</v>
      </c>
      <c r="N90">
        <v>0</v>
      </c>
      <c r="O90">
        <v>0</v>
      </c>
      <c r="P90">
        <v>0</v>
      </c>
      <c r="Q90">
        <v>14.485379999999999</v>
      </c>
      <c r="R90">
        <v>80</v>
      </c>
      <c r="S90">
        <v>30.079139999999999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184.36651999999998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9.8019999999999996</v>
      </c>
      <c r="M91">
        <v>50</v>
      </c>
      <c r="N91">
        <v>0</v>
      </c>
      <c r="O91">
        <v>0</v>
      </c>
      <c r="P91">
        <v>0</v>
      </c>
      <c r="Q91">
        <v>14.485379999999999</v>
      </c>
      <c r="R91">
        <v>80</v>
      </c>
      <c r="S91">
        <v>30.079139999999999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184.36651999999998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9.8019999999999996</v>
      </c>
      <c r="M92">
        <v>50</v>
      </c>
      <c r="N92">
        <v>0</v>
      </c>
      <c r="O92">
        <v>0</v>
      </c>
      <c r="P92">
        <v>0</v>
      </c>
      <c r="Q92">
        <v>14.485379999999999</v>
      </c>
      <c r="R92">
        <v>80</v>
      </c>
      <c r="S92">
        <v>30.079139999999999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184.36651999999998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9.8019999999999996</v>
      </c>
      <c r="M93">
        <v>37.357500000000002</v>
      </c>
      <c r="N93">
        <v>0</v>
      </c>
      <c r="O93">
        <v>0</v>
      </c>
      <c r="P93">
        <v>0</v>
      </c>
      <c r="Q93">
        <v>14.485379999999999</v>
      </c>
      <c r="R93">
        <v>80</v>
      </c>
      <c r="S93">
        <v>30.079139999999999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171.72402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9.8019999999999996</v>
      </c>
      <c r="M94">
        <v>37.357500000000002</v>
      </c>
      <c r="N94">
        <v>0</v>
      </c>
      <c r="O94">
        <v>0</v>
      </c>
      <c r="P94">
        <v>0</v>
      </c>
      <c r="Q94">
        <v>14.485379999999999</v>
      </c>
      <c r="R94">
        <v>80</v>
      </c>
      <c r="S94">
        <v>30.079139999999999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171.72402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9.8019999999999996</v>
      </c>
      <c r="M95">
        <v>37.357500000000002</v>
      </c>
      <c r="N95">
        <v>0</v>
      </c>
      <c r="O95">
        <v>0</v>
      </c>
      <c r="P95">
        <v>0</v>
      </c>
      <c r="Q95">
        <v>14.485379999999999</v>
      </c>
      <c r="R95">
        <v>80</v>
      </c>
      <c r="S95">
        <v>30.079139999999999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171.72402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9.8019999999999996</v>
      </c>
      <c r="M96">
        <v>37.357500000000002</v>
      </c>
      <c r="N96">
        <v>0</v>
      </c>
      <c r="O96">
        <v>0</v>
      </c>
      <c r="P96">
        <v>0</v>
      </c>
      <c r="Q96">
        <v>14.485379999999999</v>
      </c>
      <c r="R96">
        <v>80</v>
      </c>
      <c r="S96">
        <v>30.079139999999999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171.72402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9.8019999999999996</v>
      </c>
      <c r="M97">
        <v>37.357500000000002</v>
      </c>
      <c r="N97">
        <v>0</v>
      </c>
      <c r="O97">
        <v>0</v>
      </c>
      <c r="P97">
        <v>0</v>
      </c>
      <c r="Q97">
        <v>14.485379999999999</v>
      </c>
      <c r="R97">
        <v>80</v>
      </c>
      <c r="S97">
        <v>30.079139999999999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171.72402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9.8019999999999996</v>
      </c>
      <c r="M98">
        <v>37.357500000000002</v>
      </c>
      <c r="N98">
        <v>0</v>
      </c>
      <c r="O98">
        <v>0</v>
      </c>
      <c r="P98">
        <v>0</v>
      </c>
      <c r="Q98">
        <v>14.485379999999999</v>
      </c>
      <c r="R98">
        <v>80</v>
      </c>
      <c r="S98">
        <v>30.079139999999999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171.72402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6.2392562499999978E-2</v>
      </c>
      <c r="M99">
        <f t="shared" si="6"/>
        <v>0.13103625000000002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8.2027920750000011E-2</v>
      </c>
      <c r="R99">
        <f t="shared" si="6"/>
        <v>0.39814318425</v>
      </c>
      <c r="S99">
        <f t="shared" si="6"/>
        <v>0.16607875950000006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0.8396786770000001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6"/>
      <c r="L2" t="s">
        <v>18</v>
      </c>
      <c r="M2" t="s">
        <v>27</v>
      </c>
      <c r="Q2" t="s">
        <v>38</v>
      </c>
      <c r="R2" t="s">
        <v>39</v>
      </c>
      <c r="S2" t="s">
        <v>40</v>
      </c>
      <c r="AS2" s="19"/>
      <c r="AT2" s="169"/>
      <c r="AU2" s="169"/>
      <c r="AV2" s="169"/>
      <c r="AW2" s="169"/>
      <c r="AX2" s="169"/>
      <c r="AY2" s="169"/>
      <c r="AZ2" s="198"/>
      <c r="BA2" s="216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34.187916000000001</v>
      </c>
      <c r="M79">
        <v>0</v>
      </c>
      <c r="N79">
        <v>0</v>
      </c>
      <c r="O79">
        <v>0</v>
      </c>
      <c r="P79">
        <v>0</v>
      </c>
      <c r="Q79">
        <v>11.011471999999999</v>
      </c>
      <c r="R79">
        <v>70.206866000000005</v>
      </c>
      <c r="S79">
        <v>31.971406999999999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147.37766099999999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18.509022000000002</v>
      </c>
      <c r="M80">
        <v>0</v>
      </c>
      <c r="N80">
        <v>0</v>
      </c>
      <c r="O80">
        <v>0</v>
      </c>
      <c r="P80">
        <v>0</v>
      </c>
      <c r="Q80">
        <v>34.053080000000001</v>
      </c>
      <c r="R80">
        <v>77.391999999999996</v>
      </c>
      <c r="S80">
        <v>48.37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178.32410200000001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18.509022000000002</v>
      </c>
      <c r="M81">
        <v>0</v>
      </c>
      <c r="N81">
        <v>0</v>
      </c>
      <c r="O81">
        <v>0</v>
      </c>
      <c r="P81">
        <v>0</v>
      </c>
      <c r="Q81">
        <v>24.070091999999999</v>
      </c>
      <c r="R81">
        <v>77.391999999999996</v>
      </c>
      <c r="S81">
        <v>48.37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168.341114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18.509022000000002</v>
      </c>
      <c r="M82">
        <v>0</v>
      </c>
      <c r="N82">
        <v>0</v>
      </c>
      <c r="O82">
        <v>0</v>
      </c>
      <c r="P82">
        <v>0</v>
      </c>
      <c r="Q82">
        <v>24.070091999999999</v>
      </c>
      <c r="R82">
        <v>77.391999999999996</v>
      </c>
      <c r="S82">
        <v>48.37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168.341114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9.4824549999999999</v>
      </c>
      <c r="M83">
        <v>0</v>
      </c>
      <c r="N83">
        <v>0</v>
      </c>
      <c r="O83">
        <v>0</v>
      </c>
      <c r="P83">
        <v>0</v>
      </c>
      <c r="Q83">
        <v>14.013157</v>
      </c>
      <c r="R83">
        <v>77.391999999999996</v>
      </c>
      <c r="S83">
        <v>29.098559999999999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129.98617199999998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9.4824549999999999</v>
      </c>
      <c r="M84">
        <v>0</v>
      </c>
      <c r="N84">
        <v>0</v>
      </c>
      <c r="O84">
        <v>0</v>
      </c>
      <c r="P84">
        <v>0</v>
      </c>
      <c r="Q84">
        <v>14.013157</v>
      </c>
      <c r="R84">
        <v>77.391999999999996</v>
      </c>
      <c r="S84">
        <v>29.098559999999999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129.98617199999998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9.4824549999999999</v>
      </c>
      <c r="M85">
        <v>0</v>
      </c>
      <c r="N85">
        <v>0</v>
      </c>
      <c r="O85">
        <v>0</v>
      </c>
      <c r="P85">
        <v>0</v>
      </c>
      <c r="Q85">
        <v>14.013157</v>
      </c>
      <c r="R85">
        <v>77.391999999999996</v>
      </c>
      <c r="S85">
        <v>29.098559999999999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129.98617199999998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9.4824549999999999</v>
      </c>
      <c r="M86">
        <v>0</v>
      </c>
      <c r="N86">
        <v>0</v>
      </c>
      <c r="O86">
        <v>0</v>
      </c>
      <c r="P86">
        <v>0</v>
      </c>
      <c r="Q86">
        <v>14.013157</v>
      </c>
      <c r="R86">
        <v>77.391999999999996</v>
      </c>
      <c r="S86">
        <v>29.098559999999999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129.98617199999998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9.4824549999999999</v>
      </c>
      <c r="M87">
        <v>48.37</v>
      </c>
      <c r="N87">
        <v>0</v>
      </c>
      <c r="O87">
        <v>0</v>
      </c>
      <c r="P87">
        <v>0</v>
      </c>
      <c r="Q87">
        <v>14.013157</v>
      </c>
      <c r="R87">
        <v>77.391999999999996</v>
      </c>
      <c r="S87">
        <v>29.098559999999999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178.35617199999999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9.4824549999999999</v>
      </c>
      <c r="M88">
        <v>48.37</v>
      </c>
      <c r="N88">
        <v>0</v>
      </c>
      <c r="O88">
        <v>0</v>
      </c>
      <c r="P88">
        <v>0</v>
      </c>
      <c r="Q88">
        <v>14.013157</v>
      </c>
      <c r="R88">
        <v>77.391999999999996</v>
      </c>
      <c r="S88">
        <v>29.098559999999999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178.35617199999999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9.4824549999999999</v>
      </c>
      <c r="M89">
        <v>48.37</v>
      </c>
      <c r="N89">
        <v>0</v>
      </c>
      <c r="O89">
        <v>0</v>
      </c>
      <c r="P89">
        <v>0</v>
      </c>
      <c r="Q89">
        <v>14.013157</v>
      </c>
      <c r="R89">
        <v>77.391999999999996</v>
      </c>
      <c r="S89">
        <v>29.098559999999999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178.35617199999999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9.4824549999999999</v>
      </c>
      <c r="M90">
        <v>48.37</v>
      </c>
      <c r="N90">
        <v>0</v>
      </c>
      <c r="O90">
        <v>0</v>
      </c>
      <c r="P90">
        <v>0</v>
      </c>
      <c r="Q90">
        <v>14.013157</v>
      </c>
      <c r="R90">
        <v>77.391999999999996</v>
      </c>
      <c r="S90">
        <v>29.098559999999999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178.35617199999999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9.4824549999999999</v>
      </c>
      <c r="M91">
        <v>48.37</v>
      </c>
      <c r="N91">
        <v>0</v>
      </c>
      <c r="O91">
        <v>0</v>
      </c>
      <c r="P91">
        <v>0</v>
      </c>
      <c r="Q91">
        <v>14.013157</v>
      </c>
      <c r="R91">
        <v>77.391999999999996</v>
      </c>
      <c r="S91">
        <v>29.098559999999999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178.35617199999999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9.4824549999999999</v>
      </c>
      <c r="M92">
        <v>48.37</v>
      </c>
      <c r="N92">
        <v>0</v>
      </c>
      <c r="O92">
        <v>0</v>
      </c>
      <c r="P92">
        <v>0</v>
      </c>
      <c r="Q92">
        <v>14.013157</v>
      </c>
      <c r="R92">
        <v>77.391999999999996</v>
      </c>
      <c r="S92">
        <v>29.098559999999999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178.35617199999999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9.4824549999999999</v>
      </c>
      <c r="M93">
        <v>36.139645999999999</v>
      </c>
      <c r="N93">
        <v>0</v>
      </c>
      <c r="O93">
        <v>0</v>
      </c>
      <c r="P93">
        <v>0</v>
      </c>
      <c r="Q93">
        <v>14.013157</v>
      </c>
      <c r="R93">
        <v>77.391999999999996</v>
      </c>
      <c r="S93">
        <v>29.098559999999999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166.12581799999998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9.4824549999999999</v>
      </c>
      <c r="M94">
        <v>36.139645999999999</v>
      </c>
      <c r="N94">
        <v>0</v>
      </c>
      <c r="O94">
        <v>0</v>
      </c>
      <c r="P94">
        <v>0</v>
      </c>
      <c r="Q94">
        <v>14.013157</v>
      </c>
      <c r="R94">
        <v>77.391999999999996</v>
      </c>
      <c r="S94">
        <v>29.098559999999999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166.12581799999998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9.4824549999999999</v>
      </c>
      <c r="M95">
        <v>36.139645999999999</v>
      </c>
      <c r="N95">
        <v>0</v>
      </c>
      <c r="O95">
        <v>0</v>
      </c>
      <c r="P95">
        <v>0</v>
      </c>
      <c r="Q95">
        <v>14.013157</v>
      </c>
      <c r="R95">
        <v>77.391999999999996</v>
      </c>
      <c r="S95">
        <v>29.098559999999999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166.12581799999998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9.4824549999999999</v>
      </c>
      <c r="M96">
        <v>36.139645999999999</v>
      </c>
      <c r="N96">
        <v>0</v>
      </c>
      <c r="O96">
        <v>0</v>
      </c>
      <c r="P96">
        <v>0</v>
      </c>
      <c r="Q96">
        <v>14.013157</v>
      </c>
      <c r="R96">
        <v>77.391999999999996</v>
      </c>
      <c r="S96">
        <v>29.098559999999999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166.12581799999998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9.4824549999999999</v>
      </c>
      <c r="M97">
        <v>36.139645999999999</v>
      </c>
      <c r="N97">
        <v>0</v>
      </c>
      <c r="O97">
        <v>0</v>
      </c>
      <c r="P97">
        <v>0</v>
      </c>
      <c r="Q97">
        <v>14.013157</v>
      </c>
      <c r="R97">
        <v>77.391999999999996</v>
      </c>
      <c r="S97">
        <v>29.098559999999999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166.12581799999998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9.4824549999999999</v>
      </c>
      <c r="M98">
        <v>36.139645999999999</v>
      </c>
      <c r="N98">
        <v>0</v>
      </c>
      <c r="O98">
        <v>0</v>
      </c>
      <c r="P98">
        <v>0</v>
      </c>
      <c r="Q98">
        <v>14.013157</v>
      </c>
      <c r="R98">
        <v>77.391999999999996</v>
      </c>
      <c r="S98">
        <v>29.098559999999999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166.12581799999998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6.0358565499999968E-2</v>
      </c>
      <c r="M99">
        <f t="shared" si="6"/>
        <v>0.12676446899999996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7.9353811999999996E-2</v>
      </c>
      <c r="R99">
        <f t="shared" si="6"/>
        <v>0.38516371650000014</v>
      </c>
      <c r="S99">
        <f t="shared" si="6"/>
        <v>0.16066459175000006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0.81230515475000009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44756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419</v>
      </c>
      <c r="AA1" s="193" t="s">
        <v>420</v>
      </c>
      <c r="AB1" s="193" t="s">
        <v>421</v>
      </c>
    </row>
    <row r="2" spans="1:28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419</v>
      </c>
      <c r="AA2" t="s">
        <v>420</v>
      </c>
      <c r="AB2" t="s">
        <v>421</v>
      </c>
    </row>
    <row r="3" spans="1:28">
      <c r="A3" t="s">
        <v>45</v>
      </c>
      <c r="B3" s="75">
        <v>259.18</v>
      </c>
      <c r="C3" s="75">
        <v>0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82.03</v>
      </c>
      <c r="J3">
        <v>272.08</v>
      </c>
      <c r="K3">
        <v>101.34</v>
      </c>
      <c r="L3">
        <v>10.7</v>
      </c>
      <c r="M3">
        <v>36.47</v>
      </c>
      <c r="N3" s="135">
        <v>0</v>
      </c>
      <c r="O3" s="135">
        <v>0</v>
      </c>
      <c r="P3" s="135">
        <v>0</v>
      </c>
      <c r="Q3">
        <v>10.78</v>
      </c>
      <c r="R3">
        <v>0</v>
      </c>
      <c r="S3">
        <v>0</v>
      </c>
      <c r="T3">
        <v>26.58</v>
      </c>
      <c r="U3">
        <v>8.86</v>
      </c>
      <c r="V3">
        <v>8.8699999999999992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259.18</v>
      </c>
      <c r="C4" s="75">
        <v>0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77.760000000000005</v>
      </c>
      <c r="J4">
        <v>272.08</v>
      </c>
      <c r="K4">
        <v>101.34</v>
      </c>
      <c r="L4">
        <v>10.7</v>
      </c>
      <c r="M4">
        <v>35.22</v>
      </c>
      <c r="N4" s="135">
        <v>0</v>
      </c>
      <c r="O4" s="135">
        <v>0</v>
      </c>
      <c r="P4" s="135">
        <v>0</v>
      </c>
      <c r="Q4">
        <v>10.78</v>
      </c>
      <c r="R4">
        <v>0</v>
      </c>
      <c r="S4">
        <v>0</v>
      </c>
      <c r="T4">
        <v>25.79</v>
      </c>
      <c r="U4">
        <v>8.6</v>
      </c>
      <c r="V4">
        <v>8.59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259.18</v>
      </c>
      <c r="C5" s="75">
        <v>0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66.459999999999994</v>
      </c>
      <c r="J5">
        <v>272.08</v>
      </c>
      <c r="K5">
        <v>101.34</v>
      </c>
      <c r="L5">
        <v>10.7</v>
      </c>
      <c r="M5">
        <v>26.06</v>
      </c>
      <c r="N5" s="135">
        <v>0</v>
      </c>
      <c r="O5" s="135">
        <v>0</v>
      </c>
      <c r="P5" s="135">
        <v>0</v>
      </c>
      <c r="Q5">
        <v>10.78</v>
      </c>
      <c r="R5">
        <v>0</v>
      </c>
      <c r="S5">
        <v>0</v>
      </c>
      <c r="T5">
        <v>34.29</v>
      </c>
      <c r="U5">
        <v>11.43</v>
      </c>
      <c r="V5">
        <v>11.44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259.18</v>
      </c>
      <c r="C6" s="75">
        <v>0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66.459999999999994</v>
      </c>
      <c r="J6">
        <v>272.08</v>
      </c>
      <c r="K6">
        <v>101.34</v>
      </c>
      <c r="L6">
        <v>10.7</v>
      </c>
      <c r="M6">
        <v>25.34</v>
      </c>
      <c r="N6" s="135">
        <v>0</v>
      </c>
      <c r="O6" s="135">
        <v>0</v>
      </c>
      <c r="P6" s="135">
        <v>0</v>
      </c>
      <c r="Q6">
        <v>10.78</v>
      </c>
      <c r="R6">
        <v>0</v>
      </c>
      <c r="S6">
        <v>0</v>
      </c>
      <c r="T6">
        <v>33.76</v>
      </c>
      <c r="U6">
        <v>11.26</v>
      </c>
      <c r="V6">
        <v>11.25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224.66</v>
      </c>
      <c r="C7" s="75">
        <v>0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66.459999999999994</v>
      </c>
      <c r="J7">
        <v>272.08</v>
      </c>
      <c r="K7">
        <v>101.34</v>
      </c>
      <c r="L7">
        <v>10.7</v>
      </c>
      <c r="M7">
        <v>24.49</v>
      </c>
      <c r="N7" s="135">
        <v>0</v>
      </c>
      <c r="O7" s="135">
        <v>0</v>
      </c>
      <c r="P7" s="135">
        <v>0</v>
      </c>
      <c r="Q7">
        <v>10.78</v>
      </c>
      <c r="R7">
        <v>0</v>
      </c>
      <c r="S7">
        <v>0</v>
      </c>
      <c r="T7">
        <v>32.85</v>
      </c>
      <c r="U7">
        <v>10.95</v>
      </c>
      <c r="V7">
        <v>10.94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224.66</v>
      </c>
      <c r="C8" s="75">
        <v>0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64.94</v>
      </c>
      <c r="J8">
        <v>272.08</v>
      </c>
      <c r="K8">
        <v>101.34</v>
      </c>
      <c r="L8">
        <v>10.7</v>
      </c>
      <c r="M8">
        <v>24.26</v>
      </c>
      <c r="N8" s="135">
        <v>0</v>
      </c>
      <c r="O8" s="135">
        <v>0</v>
      </c>
      <c r="P8" s="135">
        <v>0</v>
      </c>
      <c r="Q8">
        <v>10.78</v>
      </c>
      <c r="R8">
        <v>0</v>
      </c>
      <c r="S8">
        <v>0</v>
      </c>
      <c r="T8">
        <v>31.23</v>
      </c>
      <c r="U8">
        <v>10.41</v>
      </c>
      <c r="V8">
        <v>10.41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224.66</v>
      </c>
      <c r="C9" s="75">
        <v>0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60.67</v>
      </c>
      <c r="J9">
        <v>272.08</v>
      </c>
      <c r="K9">
        <v>101.34</v>
      </c>
      <c r="L9">
        <v>10.7</v>
      </c>
      <c r="M9">
        <v>24.83</v>
      </c>
      <c r="N9" s="135">
        <v>0</v>
      </c>
      <c r="O9" s="135">
        <v>0</v>
      </c>
      <c r="P9" s="135">
        <v>0</v>
      </c>
      <c r="Q9">
        <v>10.78</v>
      </c>
      <c r="R9">
        <v>0</v>
      </c>
      <c r="S9">
        <v>0</v>
      </c>
      <c r="T9">
        <v>29.88</v>
      </c>
      <c r="U9">
        <v>9.9600000000000009</v>
      </c>
      <c r="V9">
        <v>9.9600000000000009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224.66</v>
      </c>
      <c r="C10" s="75">
        <v>0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58.1</v>
      </c>
      <c r="J10">
        <v>272.08</v>
      </c>
      <c r="K10">
        <v>101.34</v>
      </c>
      <c r="L10">
        <v>10.7</v>
      </c>
      <c r="M10">
        <v>32.06</v>
      </c>
      <c r="N10" s="135">
        <v>0</v>
      </c>
      <c r="O10" s="135">
        <v>0</v>
      </c>
      <c r="P10" s="135">
        <v>0</v>
      </c>
      <c r="Q10">
        <v>10.78</v>
      </c>
      <c r="R10">
        <v>0</v>
      </c>
      <c r="S10">
        <v>0</v>
      </c>
      <c r="T10">
        <v>21.28</v>
      </c>
      <c r="U10">
        <v>7.09</v>
      </c>
      <c r="V10">
        <v>7.1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224.66</v>
      </c>
      <c r="C11" s="75">
        <v>0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58.1</v>
      </c>
      <c r="J11">
        <v>272.08</v>
      </c>
      <c r="K11">
        <v>101.34</v>
      </c>
      <c r="L11">
        <v>10.7</v>
      </c>
      <c r="M11">
        <v>31.72</v>
      </c>
      <c r="N11" s="135">
        <v>0</v>
      </c>
      <c r="O11" s="135">
        <v>0</v>
      </c>
      <c r="P11" s="135">
        <v>0</v>
      </c>
      <c r="Q11">
        <v>10.78</v>
      </c>
      <c r="R11">
        <v>0</v>
      </c>
      <c r="S11">
        <v>0</v>
      </c>
      <c r="T11">
        <v>20.84</v>
      </c>
      <c r="U11">
        <v>6.95</v>
      </c>
      <c r="V11">
        <v>6.95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224.66</v>
      </c>
      <c r="C12" s="75">
        <v>0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58.1</v>
      </c>
      <c r="J12">
        <v>272.08</v>
      </c>
      <c r="K12">
        <v>101.34</v>
      </c>
      <c r="L12">
        <v>10.7</v>
      </c>
      <c r="M12">
        <v>31.2</v>
      </c>
      <c r="N12" s="135">
        <v>0</v>
      </c>
      <c r="O12" s="135">
        <v>0</v>
      </c>
      <c r="P12" s="135">
        <v>0</v>
      </c>
      <c r="Q12">
        <v>10.78</v>
      </c>
      <c r="R12">
        <v>0</v>
      </c>
      <c r="S12">
        <v>0</v>
      </c>
      <c r="T12">
        <v>19.75</v>
      </c>
      <c r="U12">
        <v>6.58</v>
      </c>
      <c r="V12">
        <v>6.58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224.66</v>
      </c>
      <c r="C13" s="75">
        <v>0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58.1</v>
      </c>
      <c r="J13">
        <v>272.08</v>
      </c>
      <c r="K13">
        <v>101.34</v>
      </c>
      <c r="L13">
        <v>10.7</v>
      </c>
      <c r="M13">
        <v>28.52</v>
      </c>
      <c r="N13" s="135">
        <v>0</v>
      </c>
      <c r="O13" s="135">
        <v>0</v>
      </c>
      <c r="P13" s="135">
        <v>0</v>
      </c>
      <c r="Q13">
        <v>10.78</v>
      </c>
      <c r="R13">
        <v>0</v>
      </c>
      <c r="S13">
        <v>0</v>
      </c>
      <c r="T13">
        <v>18.57</v>
      </c>
      <c r="U13">
        <v>6.19</v>
      </c>
      <c r="V13">
        <v>6.18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181.13</v>
      </c>
      <c r="C14" s="75">
        <v>0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58.1</v>
      </c>
      <c r="J14">
        <v>272.08</v>
      </c>
      <c r="K14">
        <v>101.34</v>
      </c>
      <c r="L14">
        <v>10.7</v>
      </c>
      <c r="M14">
        <v>27.73</v>
      </c>
      <c r="N14" s="135">
        <v>0</v>
      </c>
      <c r="O14" s="135">
        <v>0</v>
      </c>
      <c r="P14" s="135">
        <v>0</v>
      </c>
      <c r="Q14">
        <v>10.78</v>
      </c>
      <c r="R14">
        <v>0</v>
      </c>
      <c r="S14">
        <v>0</v>
      </c>
      <c r="T14">
        <v>17.489999999999998</v>
      </c>
      <c r="U14">
        <v>5.83</v>
      </c>
      <c r="V14">
        <v>5.82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181.13</v>
      </c>
      <c r="C15" s="75">
        <v>0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58.1</v>
      </c>
      <c r="J15">
        <v>272.08</v>
      </c>
      <c r="K15">
        <v>101.34</v>
      </c>
      <c r="L15">
        <v>10.7</v>
      </c>
      <c r="M15">
        <v>27.43</v>
      </c>
      <c r="N15" s="135">
        <v>0</v>
      </c>
      <c r="O15" s="135">
        <v>0</v>
      </c>
      <c r="P15" s="135">
        <v>0</v>
      </c>
      <c r="Q15">
        <v>10.62</v>
      </c>
      <c r="R15">
        <v>0</v>
      </c>
      <c r="S15">
        <v>0</v>
      </c>
      <c r="T15">
        <v>16.440000000000001</v>
      </c>
      <c r="U15">
        <v>5.48</v>
      </c>
      <c r="V15">
        <v>5.48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181.13</v>
      </c>
      <c r="C16" s="75">
        <v>0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58.1</v>
      </c>
      <c r="J16">
        <v>272.08</v>
      </c>
      <c r="K16">
        <v>101.34</v>
      </c>
      <c r="L16">
        <v>10.7</v>
      </c>
      <c r="M16">
        <v>26.7</v>
      </c>
      <c r="N16" s="135">
        <v>0</v>
      </c>
      <c r="O16" s="135">
        <v>0</v>
      </c>
      <c r="P16" s="135">
        <v>0</v>
      </c>
      <c r="Q16">
        <v>10.62</v>
      </c>
      <c r="R16">
        <v>0</v>
      </c>
      <c r="S16">
        <v>0</v>
      </c>
      <c r="T16">
        <v>15.38</v>
      </c>
      <c r="U16">
        <v>5.12</v>
      </c>
      <c r="V16">
        <v>5.13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181.13</v>
      </c>
      <c r="C17" s="75">
        <v>0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58.1</v>
      </c>
      <c r="J17">
        <v>272.08</v>
      </c>
      <c r="K17">
        <v>84.16</v>
      </c>
      <c r="L17">
        <v>10.7</v>
      </c>
      <c r="M17">
        <v>36.93</v>
      </c>
      <c r="N17" s="135">
        <v>0</v>
      </c>
      <c r="O17" s="135">
        <v>0</v>
      </c>
      <c r="P17" s="135">
        <v>0</v>
      </c>
      <c r="Q17">
        <v>10.62</v>
      </c>
      <c r="R17">
        <v>0</v>
      </c>
      <c r="S17">
        <v>0</v>
      </c>
      <c r="T17">
        <v>13.86</v>
      </c>
      <c r="U17">
        <v>4.62</v>
      </c>
      <c r="V17">
        <v>4.62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181.13</v>
      </c>
      <c r="C18" s="75">
        <v>0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58.1</v>
      </c>
      <c r="J18">
        <v>272.08</v>
      </c>
      <c r="K18">
        <v>84.16</v>
      </c>
      <c r="L18">
        <v>10.7</v>
      </c>
      <c r="M18">
        <v>36.409999999999997</v>
      </c>
      <c r="N18" s="135">
        <v>0</v>
      </c>
      <c r="O18" s="135">
        <v>0</v>
      </c>
      <c r="P18" s="135">
        <v>0</v>
      </c>
      <c r="Q18">
        <v>10.62</v>
      </c>
      <c r="R18">
        <v>0</v>
      </c>
      <c r="S18">
        <v>0</v>
      </c>
      <c r="T18">
        <v>12.24</v>
      </c>
      <c r="U18">
        <v>4.08</v>
      </c>
      <c r="V18">
        <v>4.08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181.13</v>
      </c>
      <c r="C19" s="75">
        <v>0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58.1</v>
      </c>
      <c r="J19">
        <v>272.08</v>
      </c>
      <c r="K19">
        <v>74.489999999999995</v>
      </c>
      <c r="L19">
        <v>10.7</v>
      </c>
      <c r="M19">
        <v>35.83</v>
      </c>
      <c r="N19" s="135">
        <v>0</v>
      </c>
      <c r="O19" s="135">
        <v>0</v>
      </c>
      <c r="P19" s="135">
        <v>0</v>
      </c>
      <c r="Q19">
        <v>10.47</v>
      </c>
      <c r="R19">
        <v>0</v>
      </c>
      <c r="S19">
        <v>0</v>
      </c>
      <c r="T19">
        <v>10.98</v>
      </c>
      <c r="U19">
        <v>3.66</v>
      </c>
      <c r="V19">
        <v>3.65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181.13</v>
      </c>
      <c r="C20" s="75">
        <v>0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33.229999999999997</v>
      </c>
      <c r="J20">
        <v>272.08</v>
      </c>
      <c r="K20">
        <v>74.489999999999995</v>
      </c>
      <c r="L20">
        <v>10.7</v>
      </c>
      <c r="M20">
        <v>34.9</v>
      </c>
      <c r="N20" s="135">
        <v>0</v>
      </c>
      <c r="O20" s="135">
        <v>0</v>
      </c>
      <c r="P20" s="135">
        <v>0</v>
      </c>
      <c r="Q20">
        <v>10.47</v>
      </c>
      <c r="R20">
        <v>0</v>
      </c>
      <c r="S20">
        <v>0</v>
      </c>
      <c r="T20">
        <v>9.3800000000000008</v>
      </c>
      <c r="U20">
        <v>3.12</v>
      </c>
      <c r="V20">
        <v>3.13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181.13</v>
      </c>
      <c r="C21" s="75">
        <v>0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33.229999999999997</v>
      </c>
      <c r="J21">
        <v>272.08</v>
      </c>
      <c r="K21">
        <v>84.16</v>
      </c>
      <c r="L21">
        <v>10.7</v>
      </c>
      <c r="M21">
        <v>38.19</v>
      </c>
      <c r="N21" s="135">
        <v>0</v>
      </c>
      <c r="O21" s="135">
        <v>0</v>
      </c>
      <c r="P21" s="135">
        <v>0</v>
      </c>
      <c r="Q21">
        <v>10.47</v>
      </c>
      <c r="R21">
        <v>0</v>
      </c>
      <c r="S21">
        <v>0</v>
      </c>
      <c r="T21">
        <v>10.32</v>
      </c>
      <c r="U21">
        <v>3.44</v>
      </c>
      <c r="V21">
        <v>3.45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181.13</v>
      </c>
      <c r="C22" s="75">
        <v>0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33.229999999999997</v>
      </c>
      <c r="J22">
        <v>272.08</v>
      </c>
      <c r="K22">
        <v>84.16</v>
      </c>
      <c r="L22">
        <v>10.7</v>
      </c>
      <c r="M22">
        <v>37.99</v>
      </c>
      <c r="N22" s="135">
        <v>0</v>
      </c>
      <c r="O22" s="135">
        <v>0</v>
      </c>
      <c r="P22" s="135">
        <v>0</v>
      </c>
      <c r="Q22">
        <v>10.47</v>
      </c>
      <c r="R22">
        <v>0</v>
      </c>
      <c r="S22">
        <v>0</v>
      </c>
      <c r="T22">
        <v>9.1</v>
      </c>
      <c r="U22">
        <v>3.03</v>
      </c>
      <c r="V22">
        <v>3.05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181.13</v>
      </c>
      <c r="C23" s="75">
        <v>0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33.229999999999997</v>
      </c>
      <c r="J23">
        <v>272.08</v>
      </c>
      <c r="K23">
        <v>101.34</v>
      </c>
      <c r="L23">
        <v>10.7</v>
      </c>
      <c r="M23">
        <v>37.71</v>
      </c>
      <c r="N23" s="135">
        <v>0</v>
      </c>
      <c r="O23" s="135">
        <v>0</v>
      </c>
      <c r="P23" s="135">
        <v>0</v>
      </c>
      <c r="Q23">
        <v>10.24</v>
      </c>
      <c r="R23">
        <v>0</v>
      </c>
      <c r="S23">
        <v>0</v>
      </c>
      <c r="T23">
        <v>8.09</v>
      </c>
      <c r="U23">
        <v>2.69</v>
      </c>
      <c r="V23">
        <v>2.7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224.66</v>
      </c>
      <c r="C24" s="75">
        <v>0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58.1</v>
      </c>
      <c r="J24">
        <v>272.08</v>
      </c>
      <c r="K24">
        <v>101.34</v>
      </c>
      <c r="L24">
        <v>10.7</v>
      </c>
      <c r="M24">
        <v>37.270000000000003</v>
      </c>
      <c r="N24" s="135">
        <v>0</v>
      </c>
      <c r="O24" s="135">
        <v>0</v>
      </c>
      <c r="P24" s="135">
        <v>0</v>
      </c>
      <c r="Q24">
        <v>10.24</v>
      </c>
      <c r="R24">
        <v>0</v>
      </c>
      <c r="S24">
        <v>0</v>
      </c>
      <c r="T24">
        <v>8.3000000000000007</v>
      </c>
      <c r="U24">
        <v>2.77</v>
      </c>
      <c r="V24">
        <v>2.75</v>
      </c>
      <c r="W24">
        <v>0.04</v>
      </c>
      <c r="X24">
        <v>0.01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224.66</v>
      </c>
      <c r="C25" s="75">
        <v>0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58.1</v>
      </c>
      <c r="J25">
        <v>272.08</v>
      </c>
      <c r="K25">
        <v>101.34</v>
      </c>
      <c r="L25">
        <v>10.7</v>
      </c>
      <c r="M25">
        <v>36.92</v>
      </c>
      <c r="N25" s="135">
        <v>0</v>
      </c>
      <c r="O25" s="135">
        <v>0</v>
      </c>
      <c r="P25" s="135">
        <v>0</v>
      </c>
      <c r="Q25">
        <v>10.24</v>
      </c>
      <c r="R25">
        <v>4.0199999999999996</v>
      </c>
      <c r="S25">
        <v>0</v>
      </c>
      <c r="T25">
        <v>8.42</v>
      </c>
      <c r="U25">
        <v>2.81</v>
      </c>
      <c r="V25">
        <v>2.8</v>
      </c>
      <c r="W25">
        <v>0.19</v>
      </c>
      <c r="X25">
        <v>0.04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224.66</v>
      </c>
      <c r="C26" s="75">
        <v>0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58.1</v>
      </c>
      <c r="J26">
        <v>272.08</v>
      </c>
      <c r="K26">
        <v>101.34</v>
      </c>
      <c r="L26">
        <v>10.7</v>
      </c>
      <c r="M26">
        <v>36.47</v>
      </c>
      <c r="N26" s="135">
        <v>0</v>
      </c>
      <c r="O26" s="135">
        <v>0</v>
      </c>
      <c r="P26" s="135">
        <v>0</v>
      </c>
      <c r="Q26">
        <v>10.24</v>
      </c>
      <c r="R26">
        <v>5.93</v>
      </c>
      <c r="S26">
        <v>0</v>
      </c>
      <c r="T26">
        <v>8.34</v>
      </c>
      <c r="U26">
        <v>2.78</v>
      </c>
      <c r="V26">
        <v>2.78</v>
      </c>
      <c r="W26">
        <v>0.32</v>
      </c>
      <c r="X26">
        <v>0.06</v>
      </c>
      <c r="Y26">
        <v>0</v>
      </c>
      <c r="Z26">
        <v>0</v>
      </c>
      <c r="AA26">
        <v>0.14000000000000001</v>
      </c>
      <c r="AB26">
        <v>7.0000000000000007E-2</v>
      </c>
    </row>
    <row r="27" spans="1:28">
      <c r="A27" t="s">
        <v>69</v>
      </c>
      <c r="B27" s="75">
        <v>224.66</v>
      </c>
      <c r="C27" s="75">
        <v>0</v>
      </c>
      <c r="D27" s="135">
        <f t="shared" si="0"/>
        <v>18.64</v>
      </c>
      <c r="E27" s="75"/>
      <c r="F27" s="78">
        <v>0.12</v>
      </c>
      <c r="G27" s="78">
        <v>0.14000000000000001</v>
      </c>
      <c r="H27" s="78">
        <v>0.06</v>
      </c>
      <c r="I27">
        <v>58.1</v>
      </c>
      <c r="J27">
        <v>272.08</v>
      </c>
      <c r="K27">
        <v>101.34</v>
      </c>
      <c r="L27">
        <v>0</v>
      </c>
      <c r="M27">
        <v>36.11</v>
      </c>
      <c r="N27" s="135">
        <v>6.89</v>
      </c>
      <c r="O27" s="135">
        <v>4.7699999999999996</v>
      </c>
      <c r="P27" s="135">
        <v>6.98</v>
      </c>
      <c r="Q27">
        <v>10.24</v>
      </c>
      <c r="R27">
        <v>7.81</v>
      </c>
      <c r="S27">
        <v>0</v>
      </c>
      <c r="T27">
        <v>8.2799999999999994</v>
      </c>
      <c r="U27">
        <v>2.76</v>
      </c>
      <c r="V27">
        <v>2.76</v>
      </c>
      <c r="W27">
        <v>1.59</v>
      </c>
      <c r="X27">
        <v>0.32</v>
      </c>
      <c r="Y27">
        <v>0.06</v>
      </c>
      <c r="Z27">
        <v>0</v>
      </c>
      <c r="AA27">
        <v>0.65</v>
      </c>
      <c r="AB27">
        <v>0.32</v>
      </c>
    </row>
    <row r="28" spans="1:28">
      <c r="A28" t="s">
        <v>70</v>
      </c>
      <c r="B28" s="75">
        <v>224.66</v>
      </c>
      <c r="C28" s="75">
        <v>0</v>
      </c>
      <c r="D28" s="135">
        <f t="shared" si="0"/>
        <v>46.24</v>
      </c>
      <c r="E28" s="75"/>
      <c r="F28" s="78">
        <v>0.44</v>
      </c>
      <c r="G28" s="78">
        <v>0.49</v>
      </c>
      <c r="H28" s="78">
        <v>0.21</v>
      </c>
      <c r="I28">
        <v>58.1</v>
      </c>
      <c r="J28">
        <v>272.08</v>
      </c>
      <c r="K28">
        <v>101.34</v>
      </c>
      <c r="L28">
        <v>0</v>
      </c>
      <c r="M28">
        <v>35.93</v>
      </c>
      <c r="N28" s="135">
        <v>15.98</v>
      </c>
      <c r="O28" s="135">
        <v>14.05</v>
      </c>
      <c r="P28" s="135">
        <v>16.21</v>
      </c>
      <c r="Q28">
        <v>10.24</v>
      </c>
      <c r="R28">
        <v>9.85</v>
      </c>
      <c r="S28">
        <v>0</v>
      </c>
      <c r="T28">
        <v>8.3800000000000008</v>
      </c>
      <c r="U28">
        <v>2.79</v>
      </c>
      <c r="V28">
        <v>2.8</v>
      </c>
      <c r="W28">
        <v>5.81</v>
      </c>
      <c r="X28">
        <v>1.1599999999999999</v>
      </c>
      <c r="Y28">
        <v>1</v>
      </c>
      <c r="Z28">
        <v>0</v>
      </c>
      <c r="AA28">
        <v>1.48</v>
      </c>
      <c r="AB28">
        <v>0.74</v>
      </c>
    </row>
    <row r="29" spans="1:28">
      <c r="A29" t="s">
        <v>71</v>
      </c>
      <c r="B29" s="75">
        <v>224.66</v>
      </c>
      <c r="C29" s="75">
        <v>0</v>
      </c>
      <c r="D29" s="135">
        <f t="shared" si="0"/>
        <v>60.31</v>
      </c>
      <c r="E29" s="75"/>
      <c r="F29" s="78">
        <v>0.77</v>
      </c>
      <c r="G29" s="78">
        <v>0.83</v>
      </c>
      <c r="H29" s="78">
        <v>0.54</v>
      </c>
      <c r="I29">
        <v>58.1</v>
      </c>
      <c r="J29">
        <v>272.08</v>
      </c>
      <c r="K29">
        <v>101.34</v>
      </c>
      <c r="L29">
        <v>0</v>
      </c>
      <c r="M29">
        <v>36.07</v>
      </c>
      <c r="N29" s="135">
        <v>20.100000000000001</v>
      </c>
      <c r="O29" s="135">
        <v>20.11</v>
      </c>
      <c r="P29" s="135">
        <v>20.100000000000001</v>
      </c>
      <c r="Q29">
        <v>0</v>
      </c>
      <c r="R29">
        <v>11.7</v>
      </c>
      <c r="S29">
        <v>0</v>
      </c>
      <c r="T29">
        <v>8.06</v>
      </c>
      <c r="U29">
        <v>2.69</v>
      </c>
      <c r="V29">
        <v>2.69</v>
      </c>
      <c r="W29">
        <v>12.96</v>
      </c>
      <c r="X29">
        <v>2.59</v>
      </c>
      <c r="Y29">
        <v>2.59</v>
      </c>
      <c r="Z29">
        <v>0</v>
      </c>
      <c r="AA29">
        <v>2.63</v>
      </c>
      <c r="AB29">
        <v>1.31</v>
      </c>
    </row>
    <row r="30" spans="1:28">
      <c r="A30" t="s">
        <v>72</v>
      </c>
      <c r="B30" s="75">
        <v>224.66</v>
      </c>
      <c r="C30" s="75">
        <v>0</v>
      </c>
      <c r="D30" s="135">
        <f t="shared" si="0"/>
        <v>69.05</v>
      </c>
      <c r="E30" s="75"/>
      <c r="F30" s="78">
        <v>1.24</v>
      </c>
      <c r="G30" s="78">
        <v>1.31</v>
      </c>
      <c r="H30" s="78">
        <v>0.89</v>
      </c>
      <c r="I30">
        <v>58.1</v>
      </c>
      <c r="J30">
        <v>272.08</v>
      </c>
      <c r="K30">
        <v>101.34</v>
      </c>
      <c r="L30">
        <v>0</v>
      </c>
      <c r="M30">
        <v>36.729999999999997</v>
      </c>
      <c r="N30" s="135">
        <v>23.02</v>
      </c>
      <c r="O30" s="135">
        <v>23.01</v>
      </c>
      <c r="P30" s="135">
        <v>23.02</v>
      </c>
      <c r="Q30">
        <v>0</v>
      </c>
      <c r="R30">
        <v>13.77</v>
      </c>
      <c r="S30">
        <v>0</v>
      </c>
      <c r="T30">
        <v>8.06</v>
      </c>
      <c r="U30">
        <v>2.69</v>
      </c>
      <c r="V30">
        <v>2.69</v>
      </c>
      <c r="W30">
        <v>20.59</v>
      </c>
      <c r="X30">
        <v>4.12</v>
      </c>
      <c r="Y30">
        <v>4.01</v>
      </c>
      <c r="Z30">
        <v>0</v>
      </c>
      <c r="AA30">
        <v>4.3499999999999996</v>
      </c>
      <c r="AB30">
        <v>2.1800000000000002</v>
      </c>
    </row>
    <row r="31" spans="1:28">
      <c r="A31" t="s">
        <v>73</v>
      </c>
      <c r="B31" s="75">
        <v>224.66</v>
      </c>
      <c r="C31" s="75">
        <v>0</v>
      </c>
      <c r="D31" s="135">
        <f t="shared" si="0"/>
        <v>78.849999999999994</v>
      </c>
      <c r="E31" s="75"/>
      <c r="F31" s="78">
        <v>1.96</v>
      </c>
      <c r="G31" s="78">
        <v>1.98</v>
      </c>
      <c r="H31" s="78">
        <v>1.34</v>
      </c>
      <c r="I31">
        <v>58.1</v>
      </c>
      <c r="J31">
        <v>272.08</v>
      </c>
      <c r="K31">
        <v>101.34</v>
      </c>
      <c r="L31">
        <v>0</v>
      </c>
      <c r="M31">
        <v>37.21</v>
      </c>
      <c r="N31" s="135">
        <v>26.28</v>
      </c>
      <c r="O31" s="135">
        <v>26.29</v>
      </c>
      <c r="P31" s="135">
        <v>26.28</v>
      </c>
      <c r="Q31">
        <v>0</v>
      </c>
      <c r="R31">
        <v>11.43</v>
      </c>
      <c r="S31">
        <v>0</v>
      </c>
      <c r="T31">
        <v>8.4</v>
      </c>
      <c r="U31">
        <v>2.8</v>
      </c>
      <c r="V31">
        <v>2.81</v>
      </c>
      <c r="W31">
        <v>24.61</v>
      </c>
      <c r="X31">
        <v>4.92</v>
      </c>
      <c r="Y31">
        <v>6.75</v>
      </c>
      <c r="Z31">
        <v>2.87</v>
      </c>
      <c r="AA31">
        <v>6.84</v>
      </c>
      <c r="AB31">
        <v>3.42</v>
      </c>
    </row>
    <row r="32" spans="1:28">
      <c r="A32" t="s">
        <v>74</v>
      </c>
      <c r="B32" s="75">
        <v>224.66</v>
      </c>
      <c r="C32" s="75">
        <v>0</v>
      </c>
      <c r="D32" s="135">
        <f t="shared" si="0"/>
        <v>84</v>
      </c>
      <c r="E32" s="75"/>
      <c r="F32" s="78">
        <v>2.68</v>
      </c>
      <c r="G32" s="78">
        <v>2.71</v>
      </c>
      <c r="H32" s="78">
        <v>1.96</v>
      </c>
      <c r="I32">
        <v>58.1</v>
      </c>
      <c r="J32">
        <v>272.08</v>
      </c>
      <c r="K32">
        <v>101.34</v>
      </c>
      <c r="L32">
        <v>0</v>
      </c>
      <c r="M32">
        <v>37.700000000000003</v>
      </c>
      <c r="N32" s="135">
        <v>28</v>
      </c>
      <c r="O32" s="135">
        <v>28</v>
      </c>
      <c r="P32" s="135">
        <v>28</v>
      </c>
      <c r="Q32">
        <v>0</v>
      </c>
      <c r="R32">
        <v>23.7</v>
      </c>
      <c r="S32">
        <v>0</v>
      </c>
      <c r="T32">
        <v>8.42</v>
      </c>
      <c r="U32">
        <v>2.81</v>
      </c>
      <c r="V32">
        <v>2.8</v>
      </c>
      <c r="W32">
        <v>34.229999999999997</v>
      </c>
      <c r="X32">
        <v>6.85</v>
      </c>
      <c r="Y32">
        <v>10.26</v>
      </c>
      <c r="Z32">
        <v>6.31</v>
      </c>
      <c r="AA32">
        <v>9.84</v>
      </c>
      <c r="AB32">
        <v>4.92</v>
      </c>
    </row>
    <row r="33" spans="1:28">
      <c r="A33" t="s">
        <v>75</v>
      </c>
      <c r="B33" s="75">
        <v>224.66</v>
      </c>
      <c r="C33" s="75">
        <v>0</v>
      </c>
      <c r="D33" s="135">
        <f t="shared" si="0"/>
        <v>84</v>
      </c>
      <c r="E33" s="75"/>
      <c r="F33" s="78">
        <v>3.54</v>
      </c>
      <c r="G33" s="78">
        <v>3.72</v>
      </c>
      <c r="H33" s="78">
        <v>2.94</v>
      </c>
      <c r="I33">
        <v>58.1</v>
      </c>
      <c r="J33">
        <v>272.08</v>
      </c>
      <c r="K33">
        <v>101.34</v>
      </c>
      <c r="L33">
        <v>0</v>
      </c>
      <c r="M33">
        <v>38.020000000000003</v>
      </c>
      <c r="N33" s="135">
        <v>28</v>
      </c>
      <c r="O33" s="135">
        <v>28</v>
      </c>
      <c r="P33" s="135">
        <v>28</v>
      </c>
      <c r="Q33">
        <v>0</v>
      </c>
      <c r="R33">
        <v>33.44</v>
      </c>
      <c r="S33">
        <v>0</v>
      </c>
      <c r="T33">
        <v>8.34</v>
      </c>
      <c r="U33">
        <v>2.78</v>
      </c>
      <c r="V33">
        <v>2.77</v>
      </c>
      <c r="W33">
        <v>43.86</v>
      </c>
      <c r="X33">
        <v>8.77</v>
      </c>
      <c r="Y33">
        <v>14.08</v>
      </c>
      <c r="Z33">
        <v>10.18</v>
      </c>
      <c r="AA33">
        <v>26.67</v>
      </c>
      <c r="AB33">
        <v>13.33</v>
      </c>
    </row>
    <row r="34" spans="1:28">
      <c r="A34" t="s">
        <v>76</v>
      </c>
      <c r="B34" s="75">
        <v>224.66</v>
      </c>
      <c r="C34" s="75">
        <v>0</v>
      </c>
      <c r="D34" s="135">
        <f t="shared" si="0"/>
        <v>84</v>
      </c>
      <c r="E34" s="75"/>
      <c r="F34" s="78">
        <v>4.33</v>
      </c>
      <c r="G34" s="78">
        <v>4.67</v>
      </c>
      <c r="H34" s="78">
        <v>3.71</v>
      </c>
      <c r="I34">
        <v>58.1</v>
      </c>
      <c r="J34">
        <v>272.08</v>
      </c>
      <c r="K34">
        <v>101.34</v>
      </c>
      <c r="L34">
        <v>0</v>
      </c>
      <c r="M34">
        <v>36.53</v>
      </c>
      <c r="N34" s="135">
        <v>28</v>
      </c>
      <c r="O34" s="135">
        <v>28</v>
      </c>
      <c r="P34" s="135">
        <v>28</v>
      </c>
      <c r="Q34">
        <v>0</v>
      </c>
      <c r="R34">
        <v>44.16</v>
      </c>
      <c r="S34">
        <v>0</v>
      </c>
      <c r="T34">
        <v>8.3800000000000008</v>
      </c>
      <c r="U34">
        <v>2.79</v>
      </c>
      <c r="V34">
        <v>2.8</v>
      </c>
      <c r="W34">
        <v>58.27</v>
      </c>
      <c r="X34">
        <v>11.65</v>
      </c>
      <c r="Y34">
        <v>15.02</v>
      </c>
      <c r="Z34">
        <v>13.5</v>
      </c>
      <c r="AA34">
        <v>33.33</v>
      </c>
      <c r="AB34">
        <v>16.670000000000002</v>
      </c>
    </row>
    <row r="35" spans="1:28">
      <c r="A35" t="s">
        <v>77</v>
      </c>
      <c r="B35" s="75">
        <v>159.62</v>
      </c>
      <c r="C35" s="75">
        <v>0</v>
      </c>
      <c r="D35" s="135">
        <f t="shared" si="0"/>
        <v>84.5</v>
      </c>
      <c r="E35" s="75"/>
      <c r="F35" s="78">
        <v>5.19</v>
      </c>
      <c r="G35" s="78">
        <v>5.44</v>
      </c>
      <c r="H35" s="78">
        <v>4.3899999999999997</v>
      </c>
      <c r="I35">
        <v>47.47</v>
      </c>
      <c r="J35">
        <v>272.08</v>
      </c>
      <c r="K35">
        <v>101.34</v>
      </c>
      <c r="L35">
        <v>0</v>
      </c>
      <c r="M35">
        <v>38.33</v>
      </c>
      <c r="N35" s="135">
        <v>28.17</v>
      </c>
      <c r="O35" s="135">
        <v>28.16</v>
      </c>
      <c r="P35" s="135">
        <v>28.17</v>
      </c>
      <c r="Q35">
        <v>0</v>
      </c>
      <c r="R35">
        <v>52.93</v>
      </c>
      <c r="S35">
        <v>0</v>
      </c>
      <c r="T35">
        <v>8.06</v>
      </c>
      <c r="U35">
        <v>2.69</v>
      </c>
      <c r="V35">
        <v>2.69</v>
      </c>
      <c r="W35">
        <v>72.849999999999994</v>
      </c>
      <c r="X35">
        <v>14.57</v>
      </c>
      <c r="Y35">
        <v>20.55</v>
      </c>
      <c r="Z35">
        <v>17.38</v>
      </c>
      <c r="AA35">
        <v>40</v>
      </c>
      <c r="AB35">
        <v>20</v>
      </c>
    </row>
    <row r="36" spans="1:28">
      <c r="A36" t="s">
        <v>78</v>
      </c>
      <c r="B36" s="75">
        <v>159.62</v>
      </c>
      <c r="C36" s="75">
        <v>0</v>
      </c>
      <c r="D36" s="135">
        <f t="shared" si="0"/>
        <v>84.5</v>
      </c>
      <c r="E36" s="75"/>
      <c r="F36" s="78">
        <v>5.9</v>
      </c>
      <c r="G36" s="78">
        <v>6.16</v>
      </c>
      <c r="H36" s="78">
        <v>5.1100000000000003</v>
      </c>
      <c r="I36">
        <v>33.229999999999997</v>
      </c>
      <c r="J36">
        <v>272.08</v>
      </c>
      <c r="K36">
        <v>101.34</v>
      </c>
      <c r="L36">
        <v>0</v>
      </c>
      <c r="M36">
        <v>41.33</v>
      </c>
      <c r="N36" s="135">
        <v>28.17</v>
      </c>
      <c r="O36" s="135">
        <v>28.16</v>
      </c>
      <c r="P36" s="135">
        <v>28.17</v>
      </c>
      <c r="Q36">
        <v>0</v>
      </c>
      <c r="R36">
        <v>56.73</v>
      </c>
      <c r="S36">
        <v>0</v>
      </c>
      <c r="T36">
        <v>8.06</v>
      </c>
      <c r="U36">
        <v>2.69</v>
      </c>
      <c r="V36">
        <v>2.69</v>
      </c>
      <c r="W36">
        <v>91.98</v>
      </c>
      <c r="X36">
        <v>18.399999999999999</v>
      </c>
      <c r="Y36">
        <v>24.8</v>
      </c>
      <c r="Z36">
        <v>20.77</v>
      </c>
      <c r="AA36">
        <v>46.67</v>
      </c>
      <c r="AB36">
        <v>23.33</v>
      </c>
    </row>
    <row r="37" spans="1:28">
      <c r="A37" t="s">
        <v>79</v>
      </c>
      <c r="B37" s="75">
        <v>116.09</v>
      </c>
      <c r="C37" s="75">
        <v>0</v>
      </c>
      <c r="D37" s="135">
        <f t="shared" si="0"/>
        <v>84.5</v>
      </c>
      <c r="E37" s="75"/>
      <c r="F37" s="78">
        <v>6.93</v>
      </c>
      <c r="G37" s="78">
        <v>7.32</v>
      </c>
      <c r="H37" s="78">
        <v>6.19</v>
      </c>
      <c r="I37">
        <v>33.229999999999997</v>
      </c>
      <c r="J37">
        <v>272.08</v>
      </c>
      <c r="K37">
        <v>89</v>
      </c>
      <c r="L37">
        <v>0</v>
      </c>
      <c r="M37">
        <v>43.68</v>
      </c>
      <c r="N37" s="135">
        <v>28.17</v>
      </c>
      <c r="O37" s="135">
        <v>28.16</v>
      </c>
      <c r="P37" s="135">
        <v>28.17</v>
      </c>
      <c r="Q37">
        <v>0</v>
      </c>
      <c r="R37">
        <v>66.03</v>
      </c>
      <c r="S37">
        <v>0</v>
      </c>
      <c r="T37">
        <v>8.4</v>
      </c>
      <c r="U37">
        <v>2.8</v>
      </c>
      <c r="V37">
        <v>2.81</v>
      </c>
      <c r="W37">
        <v>118.62</v>
      </c>
      <c r="X37">
        <v>23.72</v>
      </c>
      <c r="Y37">
        <v>29.7</v>
      </c>
      <c r="Z37">
        <v>23.86</v>
      </c>
      <c r="AA37">
        <v>56.67</v>
      </c>
      <c r="AB37">
        <v>28.33</v>
      </c>
    </row>
    <row r="38" spans="1:28">
      <c r="A38" t="s">
        <v>80</v>
      </c>
      <c r="B38" s="75">
        <v>116.09</v>
      </c>
      <c r="C38" s="75">
        <v>0</v>
      </c>
      <c r="D38" s="135">
        <f t="shared" si="0"/>
        <v>84.5</v>
      </c>
      <c r="E38" s="75"/>
      <c r="F38" s="78">
        <v>7.69</v>
      </c>
      <c r="G38" s="78">
        <v>7.78</v>
      </c>
      <c r="H38" s="78">
        <v>6.84</v>
      </c>
      <c r="I38">
        <v>33.229999999999997</v>
      </c>
      <c r="J38">
        <v>272.08</v>
      </c>
      <c r="K38">
        <v>89</v>
      </c>
      <c r="L38">
        <v>0</v>
      </c>
      <c r="M38">
        <v>43.73</v>
      </c>
      <c r="N38" s="135">
        <v>28.17</v>
      </c>
      <c r="O38" s="135">
        <v>28.16</v>
      </c>
      <c r="P38" s="135">
        <v>28.17</v>
      </c>
      <c r="Q38">
        <v>0</v>
      </c>
      <c r="R38">
        <v>73.83</v>
      </c>
      <c r="S38">
        <v>0</v>
      </c>
      <c r="T38">
        <v>8.42</v>
      </c>
      <c r="U38">
        <v>2.81</v>
      </c>
      <c r="V38">
        <v>2.8</v>
      </c>
      <c r="W38">
        <v>136.12</v>
      </c>
      <c r="X38">
        <v>27.22</v>
      </c>
      <c r="Y38">
        <v>35.799999999999997</v>
      </c>
      <c r="Z38">
        <v>26.51</v>
      </c>
      <c r="AA38">
        <v>63.34</v>
      </c>
      <c r="AB38">
        <v>31.66</v>
      </c>
    </row>
    <row r="39" spans="1:28">
      <c r="A39" t="s">
        <v>81</v>
      </c>
      <c r="B39" s="75">
        <v>181.13</v>
      </c>
      <c r="C39" s="75">
        <v>0</v>
      </c>
      <c r="D39" s="135">
        <f t="shared" si="0"/>
        <v>84.5</v>
      </c>
      <c r="E39" s="75"/>
      <c r="F39" s="78">
        <v>8.43</v>
      </c>
      <c r="G39" s="78">
        <v>8.43</v>
      </c>
      <c r="H39" s="78">
        <v>8.6300000000000008</v>
      </c>
      <c r="I39">
        <v>33.229999999999997</v>
      </c>
      <c r="J39">
        <v>272.08</v>
      </c>
      <c r="K39">
        <v>89</v>
      </c>
      <c r="L39">
        <v>0</v>
      </c>
      <c r="M39">
        <v>37.17</v>
      </c>
      <c r="N39" s="135">
        <v>28.17</v>
      </c>
      <c r="O39" s="135">
        <v>28.16</v>
      </c>
      <c r="P39" s="135">
        <v>28.17</v>
      </c>
      <c r="Q39">
        <v>0</v>
      </c>
      <c r="R39">
        <v>82.16</v>
      </c>
      <c r="S39">
        <v>0</v>
      </c>
      <c r="T39">
        <v>8.34</v>
      </c>
      <c r="U39">
        <v>2.78</v>
      </c>
      <c r="V39">
        <v>2.77</v>
      </c>
      <c r="W39">
        <v>153.6</v>
      </c>
      <c r="X39">
        <v>30.72</v>
      </c>
      <c r="Y39">
        <v>40.89</v>
      </c>
      <c r="Z39">
        <v>29.76</v>
      </c>
      <c r="AA39">
        <v>70</v>
      </c>
      <c r="AB39">
        <v>35</v>
      </c>
    </row>
    <row r="40" spans="1:28">
      <c r="A40" t="s">
        <v>82</v>
      </c>
      <c r="B40" s="75">
        <v>181.13</v>
      </c>
      <c r="C40" s="75">
        <v>0</v>
      </c>
      <c r="D40" s="135">
        <f t="shared" si="0"/>
        <v>84.5</v>
      </c>
      <c r="E40" s="75"/>
      <c r="F40" s="78">
        <v>9.7200000000000006</v>
      </c>
      <c r="G40" s="78">
        <v>9.7200000000000006</v>
      </c>
      <c r="H40" s="78">
        <v>9.9600000000000009</v>
      </c>
      <c r="I40">
        <v>33.229999999999997</v>
      </c>
      <c r="J40">
        <v>272.08</v>
      </c>
      <c r="K40">
        <v>89</v>
      </c>
      <c r="L40">
        <v>0</v>
      </c>
      <c r="M40">
        <v>37.21</v>
      </c>
      <c r="N40" s="135">
        <v>28.17</v>
      </c>
      <c r="O40" s="135">
        <v>28.16</v>
      </c>
      <c r="P40" s="135">
        <v>28.17</v>
      </c>
      <c r="Q40">
        <v>0</v>
      </c>
      <c r="R40">
        <v>89.24</v>
      </c>
      <c r="S40">
        <v>0</v>
      </c>
      <c r="T40">
        <v>8.48</v>
      </c>
      <c r="U40">
        <v>2.83</v>
      </c>
      <c r="V40">
        <v>2.83</v>
      </c>
      <c r="W40">
        <v>179.59</v>
      </c>
      <c r="X40">
        <v>35.92</v>
      </c>
      <c r="Y40">
        <v>47.68</v>
      </c>
      <c r="Z40">
        <v>32.24</v>
      </c>
      <c r="AA40">
        <v>76.67</v>
      </c>
      <c r="AB40">
        <v>38.33</v>
      </c>
    </row>
    <row r="41" spans="1:28">
      <c r="A41" t="s">
        <v>83</v>
      </c>
      <c r="B41" s="75">
        <v>215.64</v>
      </c>
      <c r="C41" s="75">
        <v>0</v>
      </c>
      <c r="D41" s="135">
        <f t="shared" si="0"/>
        <v>84.5</v>
      </c>
      <c r="E41" s="75"/>
      <c r="F41" s="78">
        <v>10.38</v>
      </c>
      <c r="G41" s="78">
        <v>10.38</v>
      </c>
      <c r="H41" s="78">
        <v>10.65</v>
      </c>
      <c r="I41">
        <v>33.229999999999997</v>
      </c>
      <c r="J41">
        <v>272.08</v>
      </c>
      <c r="K41">
        <v>89</v>
      </c>
      <c r="L41">
        <v>0</v>
      </c>
      <c r="M41">
        <v>37.93</v>
      </c>
      <c r="N41" s="135">
        <v>28.17</v>
      </c>
      <c r="O41" s="135">
        <v>28.16</v>
      </c>
      <c r="P41" s="135">
        <v>28.17</v>
      </c>
      <c r="Q41">
        <v>10.78</v>
      </c>
      <c r="R41">
        <v>92.75</v>
      </c>
      <c r="S41">
        <v>0</v>
      </c>
      <c r="T41">
        <v>8.24</v>
      </c>
      <c r="U41">
        <v>2.75</v>
      </c>
      <c r="V41">
        <v>2.75</v>
      </c>
      <c r="W41">
        <v>189.58</v>
      </c>
      <c r="X41">
        <v>37.92</v>
      </c>
      <c r="Y41">
        <v>51.7</v>
      </c>
      <c r="Z41">
        <v>34.51</v>
      </c>
      <c r="AA41">
        <v>83.34</v>
      </c>
      <c r="AB41">
        <v>41.66</v>
      </c>
    </row>
    <row r="42" spans="1:28">
      <c r="A42" t="s">
        <v>84</v>
      </c>
      <c r="B42" s="75">
        <v>215.64</v>
      </c>
      <c r="C42" s="75">
        <v>0</v>
      </c>
      <c r="D42" s="135">
        <f t="shared" si="0"/>
        <v>84.5</v>
      </c>
      <c r="E42" s="75"/>
      <c r="F42" s="78">
        <v>11.01</v>
      </c>
      <c r="G42" s="78">
        <v>11.01</v>
      </c>
      <c r="H42" s="78">
        <v>11.28</v>
      </c>
      <c r="I42">
        <v>33.229999999999997</v>
      </c>
      <c r="J42">
        <v>272.08</v>
      </c>
      <c r="K42">
        <v>89</v>
      </c>
      <c r="L42">
        <v>0</v>
      </c>
      <c r="M42">
        <v>38.11</v>
      </c>
      <c r="N42" s="135">
        <v>28.17</v>
      </c>
      <c r="O42" s="135">
        <v>28.16</v>
      </c>
      <c r="P42" s="135">
        <v>28.17</v>
      </c>
      <c r="Q42">
        <v>10.78</v>
      </c>
      <c r="R42">
        <v>101.67</v>
      </c>
      <c r="S42">
        <v>0</v>
      </c>
      <c r="T42">
        <v>8.01</v>
      </c>
      <c r="U42">
        <v>2.67</v>
      </c>
      <c r="V42">
        <v>2.66</v>
      </c>
      <c r="W42">
        <v>200.47</v>
      </c>
      <c r="X42">
        <v>40.090000000000003</v>
      </c>
      <c r="Y42">
        <v>55.35</v>
      </c>
      <c r="Z42">
        <v>36.46</v>
      </c>
      <c r="AA42">
        <v>90</v>
      </c>
      <c r="AB42">
        <v>45</v>
      </c>
    </row>
    <row r="43" spans="1:28">
      <c r="A43" t="s">
        <v>85</v>
      </c>
      <c r="B43" s="75">
        <v>215.64</v>
      </c>
      <c r="C43" s="75">
        <v>0</v>
      </c>
      <c r="D43" s="135">
        <f t="shared" si="0"/>
        <v>84.5</v>
      </c>
      <c r="E43" s="75"/>
      <c r="F43" s="78">
        <v>11.64</v>
      </c>
      <c r="G43" s="78">
        <v>11.64</v>
      </c>
      <c r="H43" s="78">
        <v>11.94</v>
      </c>
      <c r="I43">
        <v>33.229999999999997</v>
      </c>
      <c r="J43">
        <v>272.08</v>
      </c>
      <c r="K43">
        <v>89</v>
      </c>
      <c r="L43">
        <v>0</v>
      </c>
      <c r="M43">
        <v>43.52</v>
      </c>
      <c r="N43" s="135">
        <v>28.17</v>
      </c>
      <c r="O43" s="135">
        <v>28.16</v>
      </c>
      <c r="P43" s="135">
        <v>28.17</v>
      </c>
      <c r="Q43">
        <v>10.78</v>
      </c>
      <c r="R43">
        <v>104.06</v>
      </c>
      <c r="S43">
        <v>0</v>
      </c>
      <c r="T43">
        <v>8.1999999999999993</v>
      </c>
      <c r="U43">
        <v>2.73</v>
      </c>
      <c r="V43">
        <v>2.74</v>
      </c>
      <c r="W43">
        <v>205.48</v>
      </c>
      <c r="X43">
        <v>41.09</v>
      </c>
      <c r="Y43">
        <v>58.74</v>
      </c>
      <c r="Z43">
        <v>38.450000000000003</v>
      </c>
      <c r="AA43">
        <v>96.67</v>
      </c>
      <c r="AB43">
        <v>48.33</v>
      </c>
    </row>
    <row r="44" spans="1:28">
      <c r="A44" t="s">
        <v>86</v>
      </c>
      <c r="B44" s="75">
        <v>215.64</v>
      </c>
      <c r="C44" s="75">
        <v>0</v>
      </c>
      <c r="D44" s="135">
        <f t="shared" si="0"/>
        <v>84.5</v>
      </c>
      <c r="E44" s="75"/>
      <c r="F44" s="78">
        <v>12.23</v>
      </c>
      <c r="G44" s="78">
        <v>12.23</v>
      </c>
      <c r="H44" s="78">
        <v>12.54</v>
      </c>
      <c r="I44">
        <v>33.229999999999997</v>
      </c>
      <c r="J44">
        <v>272.08</v>
      </c>
      <c r="K44">
        <v>89</v>
      </c>
      <c r="L44">
        <v>0</v>
      </c>
      <c r="M44">
        <v>43.6</v>
      </c>
      <c r="N44" s="135">
        <v>28.17</v>
      </c>
      <c r="O44" s="135">
        <v>28.16</v>
      </c>
      <c r="P44" s="135">
        <v>28.17</v>
      </c>
      <c r="Q44">
        <v>10.78</v>
      </c>
      <c r="R44">
        <v>109.13</v>
      </c>
      <c r="S44">
        <v>0</v>
      </c>
      <c r="T44">
        <v>8.42</v>
      </c>
      <c r="U44">
        <v>2.81</v>
      </c>
      <c r="V44">
        <v>2.8</v>
      </c>
      <c r="W44">
        <v>211.65</v>
      </c>
      <c r="X44">
        <v>42.33</v>
      </c>
      <c r="Y44">
        <v>64.33</v>
      </c>
      <c r="Z44">
        <v>40.22</v>
      </c>
      <c r="AA44">
        <v>98.67</v>
      </c>
      <c r="AB44">
        <v>49.33</v>
      </c>
    </row>
    <row r="45" spans="1:28">
      <c r="A45" t="s">
        <v>87</v>
      </c>
      <c r="B45" s="75">
        <v>215.64</v>
      </c>
      <c r="C45" s="75">
        <v>0</v>
      </c>
      <c r="D45" s="135">
        <f t="shared" si="0"/>
        <v>84.5</v>
      </c>
      <c r="E45" s="75"/>
      <c r="F45" s="78">
        <v>12.61</v>
      </c>
      <c r="G45" s="78">
        <v>12.61</v>
      </c>
      <c r="H45" s="78">
        <v>12.93</v>
      </c>
      <c r="I45">
        <v>33.229999999999997</v>
      </c>
      <c r="J45">
        <v>272.08</v>
      </c>
      <c r="K45">
        <v>89</v>
      </c>
      <c r="L45">
        <v>10.7</v>
      </c>
      <c r="M45">
        <v>43.55</v>
      </c>
      <c r="N45" s="135">
        <v>28.17</v>
      </c>
      <c r="O45" s="135">
        <v>28.16</v>
      </c>
      <c r="P45" s="135">
        <v>28.17</v>
      </c>
      <c r="Q45">
        <v>10.78</v>
      </c>
      <c r="R45">
        <v>86.13</v>
      </c>
      <c r="S45">
        <v>0</v>
      </c>
      <c r="T45">
        <v>8.07</v>
      </c>
      <c r="U45">
        <v>2.69</v>
      </c>
      <c r="V45">
        <v>2.69</v>
      </c>
      <c r="W45">
        <v>216.41</v>
      </c>
      <c r="X45">
        <v>43.28</v>
      </c>
      <c r="Y45">
        <v>67.069999999999993</v>
      </c>
      <c r="Z45">
        <v>41.85</v>
      </c>
      <c r="AA45">
        <v>76.67</v>
      </c>
      <c r="AB45">
        <v>38.33</v>
      </c>
    </row>
    <row r="46" spans="1:28">
      <c r="A46" t="s">
        <v>88</v>
      </c>
      <c r="B46" s="75">
        <v>215.64</v>
      </c>
      <c r="C46" s="75">
        <v>0</v>
      </c>
      <c r="D46" s="135">
        <f t="shared" si="0"/>
        <v>84.5</v>
      </c>
      <c r="E46" s="75"/>
      <c r="F46" s="78">
        <v>12.99</v>
      </c>
      <c r="G46" s="78">
        <v>12.99</v>
      </c>
      <c r="H46" s="78">
        <v>13.31</v>
      </c>
      <c r="I46">
        <v>33.229999999999997</v>
      </c>
      <c r="J46">
        <v>272.08</v>
      </c>
      <c r="K46">
        <v>89</v>
      </c>
      <c r="L46">
        <v>10.7</v>
      </c>
      <c r="M46">
        <v>43.48</v>
      </c>
      <c r="N46" s="135">
        <v>28.17</v>
      </c>
      <c r="O46" s="135">
        <v>28.16</v>
      </c>
      <c r="P46" s="135">
        <v>28.17</v>
      </c>
      <c r="Q46">
        <v>10.78</v>
      </c>
      <c r="R46">
        <v>88.47</v>
      </c>
      <c r="S46">
        <v>0</v>
      </c>
      <c r="T46">
        <v>8.43</v>
      </c>
      <c r="U46">
        <v>2.81</v>
      </c>
      <c r="V46">
        <v>2.8</v>
      </c>
      <c r="W46">
        <v>220.64</v>
      </c>
      <c r="X46">
        <v>44.13</v>
      </c>
      <c r="Y46">
        <v>69.510000000000005</v>
      </c>
      <c r="Z46">
        <v>43.31</v>
      </c>
      <c r="AA46">
        <v>80</v>
      </c>
      <c r="AB46">
        <v>40</v>
      </c>
    </row>
    <row r="47" spans="1:28">
      <c r="A47" t="s">
        <v>89</v>
      </c>
      <c r="B47" s="75">
        <v>215.64</v>
      </c>
      <c r="C47" s="75">
        <v>0</v>
      </c>
      <c r="D47" s="135">
        <f t="shared" si="0"/>
        <v>84.5</v>
      </c>
      <c r="E47" s="75"/>
      <c r="F47" s="78">
        <v>14.1</v>
      </c>
      <c r="G47" s="78">
        <v>14.1</v>
      </c>
      <c r="H47" s="78">
        <v>14.45</v>
      </c>
      <c r="I47">
        <v>33.229999999999997</v>
      </c>
      <c r="J47">
        <v>272.08</v>
      </c>
      <c r="K47">
        <v>101.34</v>
      </c>
      <c r="L47">
        <v>10.7</v>
      </c>
      <c r="M47">
        <v>43.55</v>
      </c>
      <c r="N47" s="135">
        <v>28.17</v>
      </c>
      <c r="O47" s="135">
        <v>28.16</v>
      </c>
      <c r="P47" s="135">
        <v>28.17</v>
      </c>
      <c r="Q47">
        <v>10.78</v>
      </c>
      <c r="R47">
        <v>89.19</v>
      </c>
      <c r="S47">
        <v>0</v>
      </c>
      <c r="T47">
        <v>8.2799999999999994</v>
      </c>
      <c r="U47">
        <v>2.76</v>
      </c>
      <c r="V47">
        <v>2.77</v>
      </c>
      <c r="W47">
        <v>221.72</v>
      </c>
      <c r="X47">
        <v>44.34</v>
      </c>
      <c r="Y47">
        <v>71.44</v>
      </c>
      <c r="Z47">
        <v>44.46</v>
      </c>
      <c r="AA47">
        <v>83.34</v>
      </c>
      <c r="AB47">
        <v>41.66</v>
      </c>
    </row>
    <row r="48" spans="1:28">
      <c r="A48" t="s">
        <v>90</v>
      </c>
      <c r="B48" s="75">
        <v>215.64</v>
      </c>
      <c r="C48" s="75">
        <v>0</v>
      </c>
      <c r="D48" s="135">
        <f t="shared" si="0"/>
        <v>84.5</v>
      </c>
      <c r="E48" s="75"/>
      <c r="F48" s="78">
        <v>14.41</v>
      </c>
      <c r="G48" s="78">
        <v>14.41</v>
      </c>
      <c r="H48" s="78">
        <v>14.77</v>
      </c>
      <c r="I48">
        <v>33.229999999999997</v>
      </c>
      <c r="J48">
        <v>272.08</v>
      </c>
      <c r="K48">
        <v>101.34</v>
      </c>
      <c r="L48">
        <v>10.7</v>
      </c>
      <c r="M48">
        <v>43.52</v>
      </c>
      <c r="N48" s="135">
        <v>28.17</v>
      </c>
      <c r="O48" s="135">
        <v>28.16</v>
      </c>
      <c r="P48" s="135">
        <v>28.17</v>
      </c>
      <c r="Q48">
        <v>10.78</v>
      </c>
      <c r="R48">
        <v>88.71</v>
      </c>
      <c r="S48">
        <v>0</v>
      </c>
      <c r="T48">
        <v>8.31</v>
      </c>
      <c r="U48">
        <v>2.77</v>
      </c>
      <c r="V48">
        <v>2.77</v>
      </c>
      <c r="W48">
        <v>221.72</v>
      </c>
      <c r="X48">
        <v>44.34</v>
      </c>
      <c r="Y48">
        <v>72.64</v>
      </c>
      <c r="Z48">
        <v>45.04</v>
      </c>
      <c r="AA48">
        <v>85.34</v>
      </c>
      <c r="AB48">
        <v>42.66</v>
      </c>
    </row>
    <row r="49" spans="1:28">
      <c r="A49" t="s">
        <v>91</v>
      </c>
      <c r="B49" s="75">
        <v>215.64</v>
      </c>
      <c r="C49" s="75">
        <v>0</v>
      </c>
      <c r="D49" s="135">
        <f t="shared" si="0"/>
        <v>84.5</v>
      </c>
      <c r="E49" s="75"/>
      <c r="F49" s="78">
        <v>14.87</v>
      </c>
      <c r="G49" s="78">
        <v>14.87</v>
      </c>
      <c r="H49" s="78">
        <v>15.25</v>
      </c>
      <c r="I49">
        <v>33.229999999999997</v>
      </c>
      <c r="J49">
        <v>272.08</v>
      </c>
      <c r="K49">
        <v>101.34</v>
      </c>
      <c r="L49">
        <v>10.7</v>
      </c>
      <c r="M49">
        <v>43.5</v>
      </c>
      <c r="N49" s="135">
        <v>28.17</v>
      </c>
      <c r="O49" s="135">
        <v>28.16</v>
      </c>
      <c r="P49" s="135">
        <v>28.17</v>
      </c>
      <c r="Q49">
        <v>10.78</v>
      </c>
      <c r="R49">
        <v>89.57</v>
      </c>
      <c r="S49">
        <v>0</v>
      </c>
      <c r="T49">
        <v>8.06</v>
      </c>
      <c r="U49">
        <v>2.69</v>
      </c>
      <c r="V49">
        <v>2.67</v>
      </c>
      <c r="W49">
        <v>221.72</v>
      </c>
      <c r="X49">
        <v>44.34</v>
      </c>
      <c r="Y49">
        <v>73.11</v>
      </c>
      <c r="Z49">
        <v>44.78</v>
      </c>
      <c r="AA49">
        <v>86.67</v>
      </c>
      <c r="AB49">
        <v>43.33</v>
      </c>
    </row>
    <row r="50" spans="1:28">
      <c r="A50" t="s">
        <v>92</v>
      </c>
      <c r="B50" s="75">
        <v>215.64</v>
      </c>
      <c r="C50" s="75">
        <v>0</v>
      </c>
      <c r="D50" s="135">
        <f t="shared" si="0"/>
        <v>84.5</v>
      </c>
      <c r="E50" s="75"/>
      <c r="F50" s="78">
        <v>15.03</v>
      </c>
      <c r="G50" s="78">
        <v>15.03</v>
      </c>
      <c r="H50" s="78">
        <v>15.39</v>
      </c>
      <c r="I50">
        <v>33.229999999999997</v>
      </c>
      <c r="J50">
        <v>272.08</v>
      </c>
      <c r="K50">
        <v>101.34</v>
      </c>
      <c r="L50">
        <v>10.7</v>
      </c>
      <c r="M50">
        <v>43.6</v>
      </c>
      <c r="N50" s="135">
        <v>28.17</v>
      </c>
      <c r="O50" s="135">
        <v>28.16</v>
      </c>
      <c r="P50" s="135">
        <v>28.17</v>
      </c>
      <c r="Q50">
        <v>10.78</v>
      </c>
      <c r="R50">
        <v>89.53</v>
      </c>
      <c r="S50">
        <v>0</v>
      </c>
      <c r="T50">
        <v>8.2100000000000009</v>
      </c>
      <c r="U50">
        <v>2.74</v>
      </c>
      <c r="V50">
        <v>2.73</v>
      </c>
      <c r="W50">
        <v>221.72</v>
      </c>
      <c r="X50">
        <v>44.34</v>
      </c>
      <c r="Y50">
        <v>73.31</v>
      </c>
      <c r="Z50">
        <v>43.94</v>
      </c>
      <c r="AA50">
        <v>73.34</v>
      </c>
      <c r="AB50">
        <v>36.659999999999997</v>
      </c>
    </row>
    <row r="51" spans="1:28">
      <c r="A51" t="s">
        <v>93</v>
      </c>
      <c r="B51" s="75">
        <v>215.64</v>
      </c>
      <c r="C51" s="75">
        <v>0</v>
      </c>
      <c r="D51" s="135">
        <f t="shared" si="0"/>
        <v>84.5</v>
      </c>
      <c r="E51" s="75"/>
      <c r="F51" s="78">
        <v>15.08</v>
      </c>
      <c r="G51" s="78">
        <v>15.08</v>
      </c>
      <c r="H51" s="78">
        <v>15.46</v>
      </c>
      <c r="I51">
        <v>33.229999999999997</v>
      </c>
      <c r="J51">
        <v>272.08</v>
      </c>
      <c r="K51">
        <v>101.34</v>
      </c>
      <c r="L51">
        <v>10.7</v>
      </c>
      <c r="M51">
        <v>43.6</v>
      </c>
      <c r="N51" s="135">
        <v>28.17</v>
      </c>
      <c r="O51" s="135">
        <v>28.16</v>
      </c>
      <c r="P51" s="135">
        <v>28.17</v>
      </c>
      <c r="Q51">
        <v>10.78</v>
      </c>
      <c r="R51">
        <v>101.13</v>
      </c>
      <c r="S51">
        <v>0</v>
      </c>
      <c r="T51">
        <v>8.27</v>
      </c>
      <c r="U51">
        <v>2.76</v>
      </c>
      <c r="V51">
        <v>2.76</v>
      </c>
      <c r="W51">
        <v>225.21</v>
      </c>
      <c r="X51">
        <v>45.04</v>
      </c>
      <c r="Y51">
        <v>75.8</v>
      </c>
      <c r="Z51">
        <v>46.31</v>
      </c>
      <c r="AA51">
        <v>76.67</v>
      </c>
      <c r="AB51">
        <v>38.33</v>
      </c>
    </row>
    <row r="52" spans="1:28">
      <c r="A52" t="s">
        <v>94</v>
      </c>
      <c r="B52" s="75">
        <v>215.64</v>
      </c>
      <c r="C52" s="75">
        <v>0</v>
      </c>
      <c r="D52" s="135">
        <f t="shared" si="0"/>
        <v>84.5</v>
      </c>
      <c r="E52" s="75"/>
      <c r="F52" s="78">
        <v>15.13</v>
      </c>
      <c r="G52" s="78">
        <v>15.13</v>
      </c>
      <c r="H52" s="78">
        <v>15.52</v>
      </c>
      <c r="I52">
        <v>33.229999999999997</v>
      </c>
      <c r="J52">
        <v>272.08</v>
      </c>
      <c r="K52">
        <v>101.34</v>
      </c>
      <c r="L52">
        <v>10.7</v>
      </c>
      <c r="M52">
        <v>43.47</v>
      </c>
      <c r="N52" s="135">
        <v>28.17</v>
      </c>
      <c r="O52" s="135">
        <v>28.16</v>
      </c>
      <c r="P52" s="135">
        <v>28.17</v>
      </c>
      <c r="Q52">
        <v>10.78</v>
      </c>
      <c r="R52">
        <v>100.44</v>
      </c>
      <c r="S52">
        <v>0</v>
      </c>
      <c r="T52">
        <v>8.4</v>
      </c>
      <c r="U52">
        <v>2.8</v>
      </c>
      <c r="V52">
        <v>2.79</v>
      </c>
      <c r="W52">
        <v>225.21</v>
      </c>
      <c r="X52">
        <v>45.04</v>
      </c>
      <c r="Y52">
        <v>75.55</v>
      </c>
      <c r="Z52">
        <v>45.64</v>
      </c>
      <c r="AA52">
        <v>80</v>
      </c>
      <c r="AB52">
        <v>40</v>
      </c>
    </row>
    <row r="53" spans="1:28">
      <c r="A53" t="s">
        <v>95</v>
      </c>
      <c r="B53" s="75">
        <v>215.64</v>
      </c>
      <c r="C53" s="75">
        <v>0</v>
      </c>
      <c r="D53" s="135">
        <f t="shared" si="0"/>
        <v>84.5</v>
      </c>
      <c r="E53" s="75"/>
      <c r="F53" s="78">
        <v>15.17</v>
      </c>
      <c r="G53" s="78">
        <v>15.17</v>
      </c>
      <c r="H53" s="78">
        <v>15.55</v>
      </c>
      <c r="I53">
        <v>33.229999999999997</v>
      </c>
      <c r="J53">
        <v>272.08</v>
      </c>
      <c r="K53">
        <v>101.34</v>
      </c>
      <c r="L53">
        <v>10.7</v>
      </c>
      <c r="M53">
        <v>43.47</v>
      </c>
      <c r="N53" s="135">
        <v>28.17</v>
      </c>
      <c r="O53" s="135">
        <v>28.16</v>
      </c>
      <c r="P53" s="135">
        <v>28.17</v>
      </c>
      <c r="Q53">
        <v>10.78</v>
      </c>
      <c r="R53">
        <v>101.13</v>
      </c>
      <c r="S53">
        <v>0</v>
      </c>
      <c r="T53">
        <v>8.3699999999999992</v>
      </c>
      <c r="U53">
        <v>2.79</v>
      </c>
      <c r="V53">
        <v>2.79</v>
      </c>
      <c r="W53">
        <v>225.21</v>
      </c>
      <c r="X53">
        <v>45.04</v>
      </c>
      <c r="Y53">
        <v>75.3</v>
      </c>
      <c r="Z53">
        <v>45.07</v>
      </c>
      <c r="AA53">
        <v>83.34</v>
      </c>
      <c r="AB53">
        <v>41.66</v>
      </c>
    </row>
    <row r="54" spans="1:28">
      <c r="A54" t="s">
        <v>96</v>
      </c>
      <c r="B54" s="75">
        <v>215.64</v>
      </c>
      <c r="C54" s="75">
        <v>0</v>
      </c>
      <c r="D54" s="135">
        <f t="shared" si="0"/>
        <v>84.5</v>
      </c>
      <c r="E54" s="75"/>
      <c r="F54" s="78">
        <v>15.08</v>
      </c>
      <c r="G54" s="78">
        <v>15.08</v>
      </c>
      <c r="H54" s="78">
        <v>15.46</v>
      </c>
      <c r="I54">
        <v>33.229999999999997</v>
      </c>
      <c r="J54">
        <v>272.08</v>
      </c>
      <c r="K54">
        <v>101.34</v>
      </c>
      <c r="L54">
        <v>10.7</v>
      </c>
      <c r="M54">
        <v>43.61</v>
      </c>
      <c r="N54" s="135">
        <v>28.17</v>
      </c>
      <c r="O54" s="135">
        <v>28.16</v>
      </c>
      <c r="P54" s="135">
        <v>28.17</v>
      </c>
      <c r="Q54">
        <v>10.78</v>
      </c>
      <c r="R54">
        <v>99.92</v>
      </c>
      <c r="S54">
        <v>0</v>
      </c>
      <c r="T54">
        <v>8.15</v>
      </c>
      <c r="U54">
        <v>2.72</v>
      </c>
      <c r="V54">
        <v>2.7</v>
      </c>
      <c r="W54">
        <v>225.21</v>
      </c>
      <c r="X54">
        <v>45.04</v>
      </c>
      <c r="Y54">
        <v>75.459999999999994</v>
      </c>
      <c r="Z54">
        <v>43.94</v>
      </c>
      <c r="AA54">
        <v>86.67</v>
      </c>
      <c r="AB54">
        <v>43.33</v>
      </c>
    </row>
    <row r="55" spans="1:28">
      <c r="A55" t="s">
        <v>97</v>
      </c>
      <c r="B55" s="75">
        <v>215.64</v>
      </c>
      <c r="C55" s="75">
        <v>0</v>
      </c>
      <c r="D55" s="135">
        <f t="shared" si="0"/>
        <v>84.5</v>
      </c>
      <c r="E55" s="75"/>
      <c r="F55" s="78">
        <v>14.98</v>
      </c>
      <c r="G55" s="78">
        <v>14.98</v>
      </c>
      <c r="H55" s="78">
        <v>15.35</v>
      </c>
      <c r="I55">
        <v>33.229999999999997</v>
      </c>
      <c r="J55">
        <v>272.08</v>
      </c>
      <c r="K55">
        <v>101.34</v>
      </c>
      <c r="L55">
        <v>10.7</v>
      </c>
      <c r="M55">
        <v>43.56</v>
      </c>
      <c r="N55" s="135">
        <v>28.17</v>
      </c>
      <c r="O55" s="135">
        <v>28.16</v>
      </c>
      <c r="P55" s="135">
        <v>28.17</v>
      </c>
      <c r="Q55">
        <v>10.78</v>
      </c>
      <c r="R55">
        <v>99.31</v>
      </c>
      <c r="S55">
        <v>0</v>
      </c>
      <c r="T55">
        <v>8.18</v>
      </c>
      <c r="U55">
        <v>2.73</v>
      </c>
      <c r="V55">
        <v>2.72</v>
      </c>
      <c r="W55">
        <v>225.21</v>
      </c>
      <c r="X55">
        <v>45.04</v>
      </c>
      <c r="Y55">
        <v>74.849999999999994</v>
      </c>
      <c r="Z55">
        <v>42.32</v>
      </c>
      <c r="AA55">
        <v>86.67</v>
      </c>
      <c r="AB55">
        <v>43.33</v>
      </c>
    </row>
    <row r="56" spans="1:28">
      <c r="A56" t="s">
        <v>98</v>
      </c>
      <c r="B56" s="75">
        <v>215.64</v>
      </c>
      <c r="C56" s="75">
        <v>0</v>
      </c>
      <c r="D56" s="135">
        <f t="shared" si="0"/>
        <v>84.5</v>
      </c>
      <c r="E56" s="75"/>
      <c r="F56" s="78">
        <v>14.78</v>
      </c>
      <c r="G56" s="78">
        <v>14.78</v>
      </c>
      <c r="H56" s="78">
        <v>15.15</v>
      </c>
      <c r="I56">
        <v>33.229999999999997</v>
      </c>
      <c r="J56">
        <v>272.08</v>
      </c>
      <c r="K56">
        <v>101.34</v>
      </c>
      <c r="L56">
        <v>10.7</v>
      </c>
      <c r="M56">
        <v>43.6</v>
      </c>
      <c r="N56" s="135">
        <v>28.17</v>
      </c>
      <c r="O56" s="135">
        <v>28.16</v>
      </c>
      <c r="P56" s="135">
        <v>28.17</v>
      </c>
      <c r="Q56">
        <v>10.78</v>
      </c>
      <c r="R56">
        <v>98.32</v>
      </c>
      <c r="S56">
        <v>0</v>
      </c>
      <c r="T56">
        <v>8.3000000000000007</v>
      </c>
      <c r="U56">
        <v>2.77</v>
      </c>
      <c r="V56">
        <v>2.75</v>
      </c>
      <c r="W56">
        <v>225.21</v>
      </c>
      <c r="X56">
        <v>45.04</v>
      </c>
      <c r="Y56">
        <v>74.33</v>
      </c>
      <c r="Z56">
        <v>40.700000000000003</v>
      </c>
      <c r="AA56">
        <v>98.67</v>
      </c>
      <c r="AB56">
        <v>49.33</v>
      </c>
    </row>
    <row r="57" spans="1:28">
      <c r="A57" t="s">
        <v>99</v>
      </c>
      <c r="B57" s="75">
        <v>215.64</v>
      </c>
      <c r="C57" s="75">
        <v>0</v>
      </c>
      <c r="D57" s="135">
        <f t="shared" si="0"/>
        <v>84.5</v>
      </c>
      <c r="E57" s="75"/>
      <c r="F57" s="78">
        <v>14.63</v>
      </c>
      <c r="G57" s="78">
        <v>14.63</v>
      </c>
      <c r="H57" s="78">
        <v>14.99</v>
      </c>
      <c r="I57">
        <v>33.229999999999997</v>
      </c>
      <c r="J57">
        <v>272.08</v>
      </c>
      <c r="K57">
        <v>101.34</v>
      </c>
      <c r="L57">
        <v>10.7</v>
      </c>
      <c r="M57">
        <v>43.49</v>
      </c>
      <c r="N57" s="135">
        <v>28.17</v>
      </c>
      <c r="O57" s="135">
        <v>28.16</v>
      </c>
      <c r="P57" s="135">
        <v>28.17</v>
      </c>
      <c r="Q57">
        <v>10.78</v>
      </c>
      <c r="R57">
        <v>98.31</v>
      </c>
      <c r="S57">
        <v>0</v>
      </c>
      <c r="T57">
        <v>30.86</v>
      </c>
      <c r="U57">
        <v>10.29</v>
      </c>
      <c r="V57">
        <v>10.28</v>
      </c>
      <c r="W57">
        <v>225.21</v>
      </c>
      <c r="X57">
        <v>45.04</v>
      </c>
      <c r="Y57">
        <v>73.87</v>
      </c>
      <c r="Z57">
        <v>41.61</v>
      </c>
      <c r="AA57">
        <v>98.67</v>
      </c>
      <c r="AB57">
        <v>49.33</v>
      </c>
    </row>
    <row r="58" spans="1:28">
      <c r="A58" t="s">
        <v>100</v>
      </c>
      <c r="B58" s="75">
        <v>215.64</v>
      </c>
      <c r="C58" s="75">
        <v>0</v>
      </c>
      <c r="D58" s="135">
        <f t="shared" si="0"/>
        <v>84.5</v>
      </c>
      <c r="E58" s="75"/>
      <c r="F58" s="78">
        <v>9.01</v>
      </c>
      <c r="G58" s="78">
        <v>9.01</v>
      </c>
      <c r="H58" s="78">
        <v>9.24</v>
      </c>
      <c r="I58">
        <v>33.229999999999997</v>
      </c>
      <c r="J58">
        <v>272.08</v>
      </c>
      <c r="K58">
        <v>101.34</v>
      </c>
      <c r="L58">
        <v>10.7</v>
      </c>
      <c r="M58">
        <v>43.55</v>
      </c>
      <c r="N58" s="135">
        <v>28.17</v>
      </c>
      <c r="O58" s="135">
        <v>28.16</v>
      </c>
      <c r="P58" s="135">
        <v>28.17</v>
      </c>
      <c r="Q58">
        <v>10.78</v>
      </c>
      <c r="R58">
        <v>98.09</v>
      </c>
      <c r="S58">
        <v>0</v>
      </c>
      <c r="T58">
        <v>30.02</v>
      </c>
      <c r="U58">
        <v>10.01</v>
      </c>
      <c r="V58">
        <v>10.01</v>
      </c>
      <c r="W58">
        <v>225.21</v>
      </c>
      <c r="X58">
        <v>45.04</v>
      </c>
      <c r="Y58">
        <v>73.55</v>
      </c>
      <c r="Z58">
        <v>42.02</v>
      </c>
      <c r="AA58">
        <v>98.67</v>
      </c>
      <c r="AB58">
        <v>49.33</v>
      </c>
    </row>
    <row r="59" spans="1:28">
      <c r="A59" t="s">
        <v>101</v>
      </c>
      <c r="B59" s="75">
        <v>215.64</v>
      </c>
      <c r="C59" s="75">
        <v>0</v>
      </c>
      <c r="D59" s="135">
        <f t="shared" si="0"/>
        <v>84.5</v>
      </c>
      <c r="E59" s="75"/>
      <c r="F59" s="78">
        <v>8.6300000000000008</v>
      </c>
      <c r="G59" s="78">
        <v>8.6300000000000008</v>
      </c>
      <c r="H59" s="78">
        <v>8.85</v>
      </c>
      <c r="I59">
        <v>33.229999999999997</v>
      </c>
      <c r="J59">
        <v>272.08</v>
      </c>
      <c r="K59">
        <v>101.34</v>
      </c>
      <c r="L59">
        <v>10.7</v>
      </c>
      <c r="M59">
        <v>43.47</v>
      </c>
      <c r="N59" s="135">
        <v>28.17</v>
      </c>
      <c r="O59" s="135">
        <v>28.16</v>
      </c>
      <c r="P59" s="135">
        <v>28.17</v>
      </c>
      <c r="Q59">
        <v>10.78</v>
      </c>
      <c r="R59">
        <v>97.88</v>
      </c>
      <c r="S59">
        <v>0</v>
      </c>
      <c r="T59">
        <v>29.48</v>
      </c>
      <c r="U59">
        <v>9.82</v>
      </c>
      <c r="V59">
        <v>9.83</v>
      </c>
      <c r="W59">
        <v>208.54</v>
      </c>
      <c r="X59">
        <v>41.71</v>
      </c>
      <c r="Y59">
        <v>72.790000000000006</v>
      </c>
      <c r="Z59">
        <v>42.25</v>
      </c>
      <c r="AA59">
        <v>98.67</v>
      </c>
      <c r="AB59">
        <v>49.33</v>
      </c>
    </row>
    <row r="60" spans="1:28">
      <c r="A60" t="s">
        <v>102</v>
      </c>
      <c r="B60" s="75">
        <v>215.64</v>
      </c>
      <c r="C60" s="75">
        <v>0</v>
      </c>
      <c r="D60" s="135">
        <f t="shared" si="0"/>
        <v>84.5</v>
      </c>
      <c r="E60" s="75"/>
      <c r="F60" s="78">
        <v>8.39</v>
      </c>
      <c r="G60" s="78">
        <v>8.39</v>
      </c>
      <c r="H60" s="78">
        <v>8.61</v>
      </c>
      <c r="I60">
        <v>33.229999999999997</v>
      </c>
      <c r="J60">
        <v>272.08</v>
      </c>
      <c r="K60">
        <v>101.34</v>
      </c>
      <c r="L60">
        <v>10.7</v>
      </c>
      <c r="M60">
        <v>43.46</v>
      </c>
      <c r="N60" s="135">
        <v>28.17</v>
      </c>
      <c r="O60" s="135">
        <v>28.16</v>
      </c>
      <c r="P60" s="135">
        <v>28.17</v>
      </c>
      <c r="Q60">
        <v>10.78</v>
      </c>
      <c r="R60">
        <v>97.33</v>
      </c>
      <c r="S60">
        <v>0</v>
      </c>
      <c r="T60">
        <v>29.02</v>
      </c>
      <c r="U60">
        <v>9.67</v>
      </c>
      <c r="V60">
        <v>9.68</v>
      </c>
      <c r="W60">
        <v>208.54</v>
      </c>
      <c r="X60">
        <v>41.71</v>
      </c>
      <c r="Y60">
        <v>45.97</v>
      </c>
      <c r="Z60">
        <v>41.78</v>
      </c>
      <c r="AA60">
        <v>98.67</v>
      </c>
      <c r="AB60">
        <v>49.33</v>
      </c>
    </row>
    <row r="61" spans="1:28">
      <c r="A61" t="s">
        <v>103</v>
      </c>
      <c r="B61" s="75">
        <v>259.18</v>
      </c>
      <c r="C61" s="75">
        <v>0</v>
      </c>
      <c r="D61" s="135">
        <f t="shared" si="0"/>
        <v>84.5</v>
      </c>
      <c r="E61" s="75"/>
      <c r="F61" s="78">
        <v>8.06</v>
      </c>
      <c r="G61" s="78">
        <v>8.06</v>
      </c>
      <c r="H61" s="78">
        <v>8.26</v>
      </c>
      <c r="I61">
        <v>47.47</v>
      </c>
      <c r="J61">
        <v>272.08</v>
      </c>
      <c r="K61">
        <v>101.34</v>
      </c>
      <c r="L61">
        <v>10.7</v>
      </c>
      <c r="M61">
        <v>43.54</v>
      </c>
      <c r="N61" s="135">
        <v>28.17</v>
      </c>
      <c r="O61" s="135">
        <v>28.16</v>
      </c>
      <c r="P61" s="135">
        <v>28.17</v>
      </c>
      <c r="Q61">
        <v>10.78</v>
      </c>
      <c r="R61">
        <v>97.12</v>
      </c>
      <c r="S61">
        <v>0</v>
      </c>
      <c r="T61">
        <v>28.5</v>
      </c>
      <c r="U61">
        <v>9.5</v>
      </c>
      <c r="V61">
        <v>9.49</v>
      </c>
      <c r="W61">
        <v>208.54</v>
      </c>
      <c r="X61">
        <v>41.71</v>
      </c>
      <c r="Y61">
        <v>45.28</v>
      </c>
      <c r="Z61">
        <v>40.5</v>
      </c>
      <c r="AA61">
        <v>98.67</v>
      </c>
      <c r="AB61">
        <v>49.33</v>
      </c>
    </row>
    <row r="62" spans="1:28">
      <c r="A62" t="s">
        <v>104</v>
      </c>
      <c r="B62" s="75">
        <v>259.18</v>
      </c>
      <c r="C62" s="75">
        <v>0</v>
      </c>
      <c r="D62" s="135">
        <f t="shared" si="0"/>
        <v>84.5</v>
      </c>
      <c r="E62" s="75"/>
      <c r="F62" s="78">
        <v>7.78</v>
      </c>
      <c r="G62" s="78">
        <v>7.78</v>
      </c>
      <c r="H62" s="78">
        <v>7.98</v>
      </c>
      <c r="I62">
        <v>58.1</v>
      </c>
      <c r="J62">
        <v>272.08</v>
      </c>
      <c r="K62">
        <v>101.34</v>
      </c>
      <c r="L62">
        <v>10.7</v>
      </c>
      <c r="M62">
        <v>43.58</v>
      </c>
      <c r="N62" s="135">
        <v>28.17</v>
      </c>
      <c r="O62" s="135">
        <v>28.16</v>
      </c>
      <c r="P62" s="135">
        <v>28.17</v>
      </c>
      <c r="Q62">
        <v>10.78</v>
      </c>
      <c r="R62">
        <v>96.9</v>
      </c>
      <c r="S62">
        <v>0</v>
      </c>
      <c r="T62">
        <v>28.15</v>
      </c>
      <c r="U62">
        <v>9.3800000000000008</v>
      </c>
      <c r="V62">
        <v>9.3800000000000008</v>
      </c>
      <c r="W62">
        <v>207.28</v>
      </c>
      <c r="X62">
        <v>41.45</v>
      </c>
      <c r="Y62">
        <v>43.91</v>
      </c>
      <c r="Z62">
        <v>39.03</v>
      </c>
      <c r="AA62">
        <v>96.67</v>
      </c>
      <c r="AB62">
        <v>48.33</v>
      </c>
    </row>
    <row r="63" spans="1:28">
      <c r="A63" t="s">
        <v>105</v>
      </c>
      <c r="B63" s="75">
        <v>259.18</v>
      </c>
      <c r="C63" s="75">
        <v>0</v>
      </c>
      <c r="D63" s="135">
        <f t="shared" si="0"/>
        <v>84.5</v>
      </c>
      <c r="E63" s="75"/>
      <c r="F63" s="78">
        <v>7.47</v>
      </c>
      <c r="G63" s="78">
        <v>7.47</v>
      </c>
      <c r="H63" s="78">
        <v>7.67</v>
      </c>
      <c r="I63">
        <v>58.1</v>
      </c>
      <c r="J63">
        <v>272.08</v>
      </c>
      <c r="K63">
        <v>101.34</v>
      </c>
      <c r="L63">
        <v>10.7</v>
      </c>
      <c r="M63">
        <v>43.52</v>
      </c>
      <c r="N63" s="135">
        <v>28.17</v>
      </c>
      <c r="O63" s="135">
        <v>28.16</v>
      </c>
      <c r="P63" s="135">
        <v>28.17</v>
      </c>
      <c r="Q63">
        <v>10.78</v>
      </c>
      <c r="R63">
        <v>90.5</v>
      </c>
      <c r="S63">
        <v>0</v>
      </c>
      <c r="T63">
        <v>46.31</v>
      </c>
      <c r="U63">
        <v>15.44</v>
      </c>
      <c r="V63">
        <v>15.43</v>
      </c>
      <c r="W63">
        <v>196.04</v>
      </c>
      <c r="X63">
        <v>39.21</v>
      </c>
      <c r="Y63">
        <v>41.09</v>
      </c>
      <c r="Z63">
        <v>36.33</v>
      </c>
      <c r="AA63">
        <v>96.67</v>
      </c>
      <c r="AB63">
        <v>48.33</v>
      </c>
    </row>
    <row r="64" spans="1:28">
      <c r="A64" t="s">
        <v>106</v>
      </c>
      <c r="B64" s="75">
        <v>259.18</v>
      </c>
      <c r="C64" s="75">
        <v>0</v>
      </c>
      <c r="D64" s="135">
        <f t="shared" si="0"/>
        <v>84.5</v>
      </c>
      <c r="E64" s="75"/>
      <c r="F64" s="78">
        <v>7.1</v>
      </c>
      <c r="G64" s="78">
        <v>7.1</v>
      </c>
      <c r="H64" s="78">
        <v>7.27</v>
      </c>
      <c r="I64">
        <v>58.1</v>
      </c>
      <c r="J64">
        <v>272.08</v>
      </c>
      <c r="K64">
        <v>101.34</v>
      </c>
      <c r="L64">
        <v>10.7</v>
      </c>
      <c r="M64">
        <v>43.6</v>
      </c>
      <c r="N64" s="135">
        <v>28.17</v>
      </c>
      <c r="O64" s="135">
        <v>28.16</v>
      </c>
      <c r="P64" s="135">
        <v>28.17</v>
      </c>
      <c r="Q64">
        <v>10.78</v>
      </c>
      <c r="R64">
        <v>91.19</v>
      </c>
      <c r="S64">
        <v>0</v>
      </c>
      <c r="T64">
        <v>42.31</v>
      </c>
      <c r="U64">
        <v>14.1</v>
      </c>
      <c r="V64">
        <v>14.11</v>
      </c>
      <c r="W64">
        <v>146.04</v>
      </c>
      <c r="X64">
        <v>29.21</v>
      </c>
      <c r="Y64">
        <v>38.85</v>
      </c>
      <c r="Z64">
        <v>35.770000000000003</v>
      </c>
      <c r="AA64">
        <v>93.34</v>
      </c>
      <c r="AB64">
        <v>46.66</v>
      </c>
    </row>
    <row r="65" spans="1:28">
      <c r="A65" t="s">
        <v>107</v>
      </c>
      <c r="B65" s="75">
        <v>259.18</v>
      </c>
      <c r="C65" s="75">
        <v>0</v>
      </c>
      <c r="D65" s="135">
        <f t="shared" si="0"/>
        <v>84.5</v>
      </c>
      <c r="E65" s="75"/>
      <c r="F65" s="78">
        <v>6.75</v>
      </c>
      <c r="G65" s="78">
        <v>6.75</v>
      </c>
      <c r="H65" s="78">
        <v>6.92</v>
      </c>
      <c r="I65">
        <v>58.1</v>
      </c>
      <c r="J65">
        <v>272.08</v>
      </c>
      <c r="K65">
        <v>101.34</v>
      </c>
      <c r="L65">
        <v>10.7</v>
      </c>
      <c r="M65">
        <v>43.55</v>
      </c>
      <c r="N65" s="135">
        <v>28.17</v>
      </c>
      <c r="O65" s="135">
        <v>28.16</v>
      </c>
      <c r="P65" s="135">
        <v>28.17</v>
      </c>
      <c r="Q65">
        <v>10.78</v>
      </c>
      <c r="R65">
        <v>89.57</v>
      </c>
      <c r="S65">
        <v>0</v>
      </c>
      <c r="T65">
        <v>39.35</v>
      </c>
      <c r="U65">
        <v>13.12</v>
      </c>
      <c r="V65">
        <v>13.1</v>
      </c>
      <c r="W65">
        <v>137.71</v>
      </c>
      <c r="X65">
        <v>27.54</v>
      </c>
      <c r="Y65">
        <v>36.61</v>
      </c>
      <c r="Z65">
        <v>34.81</v>
      </c>
      <c r="AA65">
        <v>93.34</v>
      </c>
      <c r="AB65">
        <v>46.66</v>
      </c>
    </row>
    <row r="66" spans="1:28">
      <c r="A66" t="s">
        <v>108</v>
      </c>
      <c r="B66" s="75">
        <v>259.18</v>
      </c>
      <c r="C66" s="75">
        <v>0</v>
      </c>
      <c r="D66" s="135">
        <f t="shared" si="0"/>
        <v>84.5</v>
      </c>
      <c r="E66" s="75"/>
      <c r="F66" s="78">
        <v>6.28</v>
      </c>
      <c r="G66" s="78">
        <v>6.28</v>
      </c>
      <c r="H66" s="78">
        <v>6.44</v>
      </c>
      <c r="I66">
        <v>58.1</v>
      </c>
      <c r="J66">
        <v>272.08</v>
      </c>
      <c r="K66">
        <v>101.34</v>
      </c>
      <c r="L66">
        <v>10.7</v>
      </c>
      <c r="M66">
        <v>43.48</v>
      </c>
      <c r="N66" s="135">
        <v>28.17</v>
      </c>
      <c r="O66" s="135">
        <v>28.16</v>
      </c>
      <c r="P66" s="135">
        <v>28.17</v>
      </c>
      <c r="Q66">
        <v>10.78</v>
      </c>
      <c r="R66">
        <v>89.76</v>
      </c>
      <c r="S66">
        <v>0</v>
      </c>
      <c r="T66">
        <v>37.619999999999997</v>
      </c>
      <c r="U66">
        <v>12.54</v>
      </c>
      <c r="V66">
        <v>12.54</v>
      </c>
      <c r="W66">
        <v>132.37</v>
      </c>
      <c r="X66">
        <v>26.47</v>
      </c>
      <c r="Y66">
        <v>34.119999999999997</v>
      </c>
      <c r="Z66">
        <v>33.43</v>
      </c>
      <c r="AA66">
        <v>86.67</v>
      </c>
      <c r="AB66">
        <v>43.33</v>
      </c>
    </row>
    <row r="67" spans="1:28">
      <c r="A67" t="s">
        <v>109</v>
      </c>
      <c r="B67" s="75">
        <v>259.18</v>
      </c>
      <c r="C67" s="75">
        <v>0</v>
      </c>
      <c r="D67" s="135">
        <f t="shared" si="0"/>
        <v>84.5</v>
      </c>
      <c r="E67" s="75"/>
      <c r="F67" s="78">
        <v>5.87</v>
      </c>
      <c r="G67" s="78">
        <v>5.87</v>
      </c>
      <c r="H67" s="78">
        <v>6.01</v>
      </c>
      <c r="I67">
        <v>58.1</v>
      </c>
      <c r="J67">
        <v>272.08</v>
      </c>
      <c r="K67">
        <v>101.34</v>
      </c>
      <c r="L67">
        <v>10.7</v>
      </c>
      <c r="M67">
        <v>43.55</v>
      </c>
      <c r="N67" s="135">
        <v>28.17</v>
      </c>
      <c r="O67" s="135">
        <v>28.16</v>
      </c>
      <c r="P67" s="135">
        <v>28.17</v>
      </c>
      <c r="Q67">
        <v>10.78</v>
      </c>
      <c r="R67">
        <v>82.12</v>
      </c>
      <c r="S67">
        <v>0</v>
      </c>
      <c r="T67">
        <v>36.1</v>
      </c>
      <c r="U67">
        <v>12.03</v>
      </c>
      <c r="V67">
        <v>12.03</v>
      </c>
      <c r="W67">
        <v>118.64</v>
      </c>
      <c r="X67">
        <v>23.73</v>
      </c>
      <c r="Y67">
        <v>16.670000000000002</v>
      </c>
      <c r="Z67">
        <v>30.92</v>
      </c>
      <c r="AA67">
        <v>80</v>
      </c>
      <c r="AB67">
        <v>40</v>
      </c>
    </row>
    <row r="68" spans="1:28">
      <c r="A68" t="s">
        <v>110</v>
      </c>
      <c r="B68" s="75">
        <v>259.18</v>
      </c>
      <c r="C68" s="75">
        <v>0</v>
      </c>
      <c r="D68" s="135">
        <f t="shared" ref="D68:D98" si="1">N68+O68+P68</f>
        <v>84.5</v>
      </c>
      <c r="E68" s="75"/>
      <c r="F68" s="78">
        <v>5.33</v>
      </c>
      <c r="G68" s="78">
        <v>5.33</v>
      </c>
      <c r="H68" s="78">
        <v>5.46</v>
      </c>
      <c r="I68">
        <v>58.1</v>
      </c>
      <c r="J68">
        <v>272.08</v>
      </c>
      <c r="K68">
        <v>101.34</v>
      </c>
      <c r="L68">
        <v>10.7</v>
      </c>
      <c r="M68">
        <v>43.52</v>
      </c>
      <c r="N68" s="135">
        <v>28.21</v>
      </c>
      <c r="O68" s="135">
        <v>28.08</v>
      </c>
      <c r="P68" s="135">
        <v>28.21</v>
      </c>
      <c r="Q68">
        <v>10.78</v>
      </c>
      <c r="R68">
        <v>80.290000000000006</v>
      </c>
      <c r="S68">
        <v>0</v>
      </c>
      <c r="T68">
        <v>34.880000000000003</v>
      </c>
      <c r="U68">
        <v>11.63</v>
      </c>
      <c r="V68">
        <v>11.63</v>
      </c>
      <c r="W68">
        <v>115.08</v>
      </c>
      <c r="X68">
        <v>23.02</v>
      </c>
      <c r="Y68">
        <v>16.670000000000002</v>
      </c>
      <c r="Z68">
        <v>18.88</v>
      </c>
      <c r="AA68">
        <v>15.33</v>
      </c>
      <c r="AB68">
        <v>7.67</v>
      </c>
    </row>
    <row r="69" spans="1:28">
      <c r="A69" t="s">
        <v>111</v>
      </c>
      <c r="B69" s="75">
        <v>259.18</v>
      </c>
      <c r="C69" s="75">
        <v>0</v>
      </c>
      <c r="D69" s="135">
        <f t="shared" si="1"/>
        <v>75.33</v>
      </c>
      <c r="E69" s="75"/>
      <c r="F69" s="78">
        <v>4.79</v>
      </c>
      <c r="G69" s="78">
        <v>4.79</v>
      </c>
      <c r="H69" s="78">
        <v>4.9000000000000004</v>
      </c>
      <c r="I69">
        <v>58.1</v>
      </c>
      <c r="J69">
        <v>272.08</v>
      </c>
      <c r="K69">
        <v>101.34</v>
      </c>
      <c r="L69">
        <v>10.7</v>
      </c>
      <c r="M69">
        <v>43.5</v>
      </c>
      <c r="N69" s="135">
        <v>25.11</v>
      </c>
      <c r="O69" s="135">
        <v>25.11</v>
      </c>
      <c r="P69" s="135">
        <v>25.11</v>
      </c>
      <c r="Q69">
        <v>10.78</v>
      </c>
      <c r="R69">
        <v>24.5</v>
      </c>
      <c r="S69">
        <v>0</v>
      </c>
      <c r="T69">
        <v>51.28</v>
      </c>
      <c r="U69">
        <v>17.09</v>
      </c>
      <c r="V69">
        <v>17.11</v>
      </c>
      <c r="W69">
        <v>111.52</v>
      </c>
      <c r="X69">
        <v>22.3</v>
      </c>
      <c r="Y69">
        <v>16.670000000000002</v>
      </c>
      <c r="Z69">
        <v>17.02</v>
      </c>
      <c r="AA69">
        <v>16</v>
      </c>
      <c r="AB69">
        <v>8</v>
      </c>
    </row>
    <row r="70" spans="1:28">
      <c r="A70" t="s">
        <v>112</v>
      </c>
      <c r="B70" s="75">
        <v>259.18</v>
      </c>
      <c r="C70" s="75">
        <v>0</v>
      </c>
      <c r="D70" s="135">
        <f t="shared" si="1"/>
        <v>68</v>
      </c>
      <c r="E70" s="75"/>
      <c r="F70" s="78">
        <v>4.2300000000000004</v>
      </c>
      <c r="G70" s="78">
        <v>4.2300000000000004</v>
      </c>
      <c r="H70" s="78">
        <v>4.33</v>
      </c>
      <c r="I70">
        <v>58.1</v>
      </c>
      <c r="J70">
        <v>272.08</v>
      </c>
      <c r="K70">
        <v>101.34</v>
      </c>
      <c r="L70">
        <v>10.7</v>
      </c>
      <c r="M70">
        <v>43.6</v>
      </c>
      <c r="N70" s="135">
        <v>22.97</v>
      </c>
      <c r="O70" s="135">
        <v>22.06</v>
      </c>
      <c r="P70" s="135">
        <v>22.97</v>
      </c>
      <c r="Q70">
        <v>10.78</v>
      </c>
      <c r="R70">
        <v>23.89</v>
      </c>
      <c r="S70">
        <v>0</v>
      </c>
      <c r="T70">
        <v>50.44</v>
      </c>
      <c r="U70">
        <v>16.809999999999999</v>
      </c>
      <c r="V70">
        <v>16.829999999999998</v>
      </c>
      <c r="W70">
        <v>87.82</v>
      </c>
      <c r="X70">
        <v>17.559999999999999</v>
      </c>
      <c r="Y70">
        <v>16.670000000000002</v>
      </c>
      <c r="Z70">
        <v>15.4</v>
      </c>
      <c r="AA70">
        <v>16.670000000000002</v>
      </c>
      <c r="AB70">
        <v>8.33</v>
      </c>
    </row>
    <row r="71" spans="1:28">
      <c r="A71" t="s">
        <v>113</v>
      </c>
      <c r="B71" s="75">
        <v>259.18</v>
      </c>
      <c r="C71" s="75">
        <v>0</v>
      </c>
      <c r="D71" s="135">
        <f t="shared" si="1"/>
        <v>62.149999999999991</v>
      </c>
      <c r="E71" s="75"/>
      <c r="F71" s="78">
        <v>3.69</v>
      </c>
      <c r="G71" s="78">
        <v>3.69</v>
      </c>
      <c r="H71" s="78">
        <v>3.78</v>
      </c>
      <c r="I71">
        <v>58.1</v>
      </c>
      <c r="J71">
        <v>272.08</v>
      </c>
      <c r="K71">
        <v>101.34</v>
      </c>
      <c r="L71">
        <v>10.7</v>
      </c>
      <c r="M71">
        <v>43.6</v>
      </c>
      <c r="N71" s="135">
        <v>21.74</v>
      </c>
      <c r="O71" s="135">
        <v>18.670000000000002</v>
      </c>
      <c r="P71" s="135">
        <v>21.74</v>
      </c>
      <c r="Q71">
        <v>10.78</v>
      </c>
      <c r="R71">
        <v>24.25</v>
      </c>
      <c r="S71">
        <v>0</v>
      </c>
      <c r="T71">
        <v>49.26</v>
      </c>
      <c r="U71">
        <v>16.420000000000002</v>
      </c>
      <c r="V71">
        <v>16.420000000000002</v>
      </c>
      <c r="W71">
        <v>37.71</v>
      </c>
      <c r="X71">
        <v>7.54</v>
      </c>
      <c r="Y71">
        <v>16.670000000000002</v>
      </c>
      <c r="Z71">
        <v>14.01</v>
      </c>
      <c r="AA71">
        <v>17.329999999999998</v>
      </c>
      <c r="AB71">
        <v>8.67</v>
      </c>
    </row>
    <row r="72" spans="1:28">
      <c r="A72" t="s">
        <v>114</v>
      </c>
      <c r="B72" s="75">
        <v>259.18</v>
      </c>
      <c r="C72" s="75">
        <v>0</v>
      </c>
      <c r="D72" s="135">
        <f t="shared" si="1"/>
        <v>59.960000000000008</v>
      </c>
      <c r="E72" s="75"/>
      <c r="F72" s="78">
        <v>3.07</v>
      </c>
      <c r="G72" s="78">
        <v>3.07</v>
      </c>
      <c r="H72" s="78">
        <v>3.14</v>
      </c>
      <c r="I72">
        <v>58.1</v>
      </c>
      <c r="J72">
        <v>272.08</v>
      </c>
      <c r="K72">
        <v>101.34</v>
      </c>
      <c r="L72">
        <v>10.7</v>
      </c>
      <c r="M72">
        <v>43.47</v>
      </c>
      <c r="N72" s="135">
        <v>22.62</v>
      </c>
      <c r="O72" s="135">
        <v>14.72</v>
      </c>
      <c r="P72" s="135">
        <v>22.62</v>
      </c>
      <c r="Q72">
        <v>10.78</v>
      </c>
      <c r="R72">
        <v>19.600000000000001</v>
      </c>
      <c r="S72">
        <v>0</v>
      </c>
      <c r="T72">
        <v>47.58</v>
      </c>
      <c r="U72">
        <v>15.86</v>
      </c>
      <c r="V72">
        <v>15.87</v>
      </c>
      <c r="W72">
        <v>37.71</v>
      </c>
      <c r="X72">
        <v>7.54</v>
      </c>
      <c r="Y72">
        <v>21.67</v>
      </c>
      <c r="Z72">
        <v>12.53</v>
      </c>
      <c r="AA72">
        <v>18</v>
      </c>
      <c r="AB72">
        <v>9</v>
      </c>
    </row>
    <row r="73" spans="1:28">
      <c r="A73" t="s">
        <v>115</v>
      </c>
      <c r="B73" s="75">
        <v>259.18</v>
      </c>
      <c r="C73" s="75">
        <v>0</v>
      </c>
      <c r="D73" s="135">
        <f t="shared" si="1"/>
        <v>42.86</v>
      </c>
      <c r="E73" s="75"/>
      <c r="F73" s="78">
        <v>2.46</v>
      </c>
      <c r="G73" s="78">
        <v>2.46</v>
      </c>
      <c r="H73" s="78">
        <v>2.52</v>
      </c>
      <c r="I73">
        <v>58.1</v>
      </c>
      <c r="J73">
        <v>272.08</v>
      </c>
      <c r="K73">
        <v>101.34</v>
      </c>
      <c r="L73">
        <v>10.7</v>
      </c>
      <c r="M73">
        <v>43.47</v>
      </c>
      <c r="N73" s="135">
        <v>17.32</v>
      </c>
      <c r="O73" s="135">
        <v>7.97</v>
      </c>
      <c r="P73" s="135">
        <v>17.57</v>
      </c>
      <c r="Q73">
        <v>10.78</v>
      </c>
      <c r="R73">
        <v>11.8</v>
      </c>
      <c r="S73">
        <v>0</v>
      </c>
      <c r="T73">
        <v>46.06</v>
      </c>
      <c r="U73">
        <v>15.35</v>
      </c>
      <c r="V73">
        <v>15.37</v>
      </c>
      <c r="W73">
        <v>37.71</v>
      </c>
      <c r="X73">
        <v>7.54</v>
      </c>
      <c r="Y73">
        <v>18.690000000000001</v>
      </c>
      <c r="Z73">
        <v>10.96</v>
      </c>
      <c r="AA73">
        <v>18.670000000000002</v>
      </c>
      <c r="AB73">
        <v>9.33</v>
      </c>
    </row>
    <row r="74" spans="1:28">
      <c r="A74" t="s">
        <v>116</v>
      </c>
      <c r="B74" s="75">
        <v>259.18</v>
      </c>
      <c r="C74" s="75">
        <v>0</v>
      </c>
      <c r="D74" s="135">
        <f t="shared" si="1"/>
        <v>23.54</v>
      </c>
      <c r="E74" s="75"/>
      <c r="F74" s="78">
        <v>1.94</v>
      </c>
      <c r="G74" s="78">
        <v>1.94</v>
      </c>
      <c r="H74" s="78">
        <v>1.99</v>
      </c>
      <c r="I74">
        <v>58.1</v>
      </c>
      <c r="J74">
        <v>272.08</v>
      </c>
      <c r="K74">
        <v>101.34</v>
      </c>
      <c r="L74">
        <v>10.7</v>
      </c>
      <c r="M74">
        <v>43.61</v>
      </c>
      <c r="N74" s="135">
        <v>9.7100000000000009</v>
      </c>
      <c r="O74" s="135">
        <v>3.98</v>
      </c>
      <c r="P74" s="135">
        <v>9.85</v>
      </c>
      <c r="Q74">
        <v>10.78</v>
      </c>
      <c r="R74">
        <v>11.7</v>
      </c>
      <c r="S74">
        <v>0</v>
      </c>
      <c r="T74">
        <v>44.76</v>
      </c>
      <c r="U74">
        <v>14.92</v>
      </c>
      <c r="V74">
        <v>14.91</v>
      </c>
      <c r="W74">
        <v>36.04</v>
      </c>
      <c r="X74">
        <v>7.21</v>
      </c>
      <c r="Y74">
        <v>17.579999999999998</v>
      </c>
      <c r="Z74">
        <v>9.34</v>
      </c>
      <c r="AA74">
        <v>18.670000000000002</v>
      </c>
      <c r="AB74">
        <v>9.33</v>
      </c>
    </row>
    <row r="75" spans="1:28">
      <c r="A75" t="s">
        <v>117</v>
      </c>
      <c r="B75" s="75">
        <v>259.18</v>
      </c>
      <c r="C75" s="75">
        <v>0</v>
      </c>
      <c r="D75" s="135">
        <f t="shared" si="1"/>
        <v>0</v>
      </c>
      <c r="E75" s="75"/>
      <c r="F75" s="78">
        <v>1.49</v>
      </c>
      <c r="G75" s="78">
        <v>1.49</v>
      </c>
      <c r="H75" s="78">
        <v>1.52</v>
      </c>
      <c r="I75">
        <v>58.1</v>
      </c>
      <c r="J75">
        <v>272.08</v>
      </c>
      <c r="K75">
        <v>101.34</v>
      </c>
      <c r="L75">
        <v>10.7</v>
      </c>
      <c r="M75">
        <v>43.56</v>
      </c>
      <c r="N75" s="135">
        <v>0</v>
      </c>
      <c r="O75" s="135">
        <v>0</v>
      </c>
      <c r="P75" s="135">
        <v>0</v>
      </c>
      <c r="Q75">
        <v>10.78</v>
      </c>
      <c r="R75">
        <v>11.68</v>
      </c>
      <c r="S75">
        <v>0</v>
      </c>
      <c r="T75">
        <v>40.659999999999997</v>
      </c>
      <c r="U75">
        <v>13.55</v>
      </c>
      <c r="V75">
        <v>13.56</v>
      </c>
      <c r="W75">
        <v>31.88</v>
      </c>
      <c r="X75">
        <v>6.37</v>
      </c>
      <c r="Y75">
        <v>15</v>
      </c>
      <c r="Z75">
        <v>7.69</v>
      </c>
      <c r="AA75">
        <v>18.670000000000002</v>
      </c>
      <c r="AB75">
        <v>9.33</v>
      </c>
    </row>
    <row r="76" spans="1:28">
      <c r="A76" t="s">
        <v>118</v>
      </c>
      <c r="B76" s="75">
        <v>259.18</v>
      </c>
      <c r="C76" s="75">
        <v>0</v>
      </c>
      <c r="D76" s="135">
        <f t="shared" si="1"/>
        <v>0</v>
      </c>
      <c r="E76" s="75"/>
      <c r="F76" s="78">
        <v>1.08</v>
      </c>
      <c r="G76" s="78">
        <v>1.08</v>
      </c>
      <c r="H76" s="78">
        <v>1.1100000000000001</v>
      </c>
      <c r="I76">
        <v>58.1</v>
      </c>
      <c r="J76">
        <v>272.08</v>
      </c>
      <c r="K76">
        <v>101.34</v>
      </c>
      <c r="L76">
        <v>10.7</v>
      </c>
      <c r="M76">
        <v>43.6</v>
      </c>
      <c r="N76" s="135">
        <v>0</v>
      </c>
      <c r="O76" s="135">
        <v>0</v>
      </c>
      <c r="P76" s="135">
        <v>0</v>
      </c>
      <c r="Q76">
        <v>10.78</v>
      </c>
      <c r="R76">
        <v>11.26</v>
      </c>
      <c r="S76">
        <v>0</v>
      </c>
      <c r="T76">
        <v>39.44</v>
      </c>
      <c r="U76">
        <v>13.15</v>
      </c>
      <c r="V76">
        <v>13.15</v>
      </c>
      <c r="W76">
        <v>25.83</v>
      </c>
      <c r="X76">
        <v>5.17</v>
      </c>
      <c r="Y76">
        <v>10.19</v>
      </c>
      <c r="Z76">
        <v>6.03</v>
      </c>
      <c r="AA76">
        <v>18.670000000000002</v>
      </c>
      <c r="AB76">
        <v>9.33</v>
      </c>
    </row>
    <row r="77" spans="1:28">
      <c r="A77" t="s">
        <v>119</v>
      </c>
      <c r="B77" s="75">
        <v>259.18</v>
      </c>
      <c r="C77" s="75">
        <v>0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58.1</v>
      </c>
      <c r="J77">
        <v>272.08</v>
      </c>
      <c r="K77">
        <v>101.34</v>
      </c>
      <c r="L77">
        <v>10.7</v>
      </c>
      <c r="M77">
        <v>43.49</v>
      </c>
      <c r="N77" s="135">
        <v>0</v>
      </c>
      <c r="O77" s="135">
        <v>0</v>
      </c>
      <c r="P77" s="135">
        <v>0</v>
      </c>
      <c r="Q77">
        <v>10.78</v>
      </c>
      <c r="R77">
        <v>9.75</v>
      </c>
      <c r="S77">
        <v>0</v>
      </c>
      <c r="T77">
        <v>38.06</v>
      </c>
      <c r="U77">
        <v>12.69</v>
      </c>
      <c r="V77">
        <v>12.69</v>
      </c>
      <c r="W77">
        <v>17.940000000000001</v>
      </c>
      <c r="X77">
        <v>3.59</v>
      </c>
      <c r="Y77">
        <v>7.36</v>
      </c>
      <c r="Z77">
        <v>4.38</v>
      </c>
      <c r="AA77">
        <v>13.33</v>
      </c>
      <c r="AB77">
        <v>6.67</v>
      </c>
    </row>
    <row r="78" spans="1:28">
      <c r="A78" t="s">
        <v>120</v>
      </c>
      <c r="B78" s="75">
        <v>259.18</v>
      </c>
      <c r="C78" s="75">
        <v>0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58.1</v>
      </c>
      <c r="J78">
        <v>272.08</v>
      </c>
      <c r="K78">
        <v>101.34</v>
      </c>
      <c r="L78">
        <v>10.7</v>
      </c>
      <c r="M78">
        <v>43.55</v>
      </c>
      <c r="N78" s="135">
        <v>0</v>
      </c>
      <c r="O78" s="135">
        <v>0</v>
      </c>
      <c r="P78" s="135">
        <v>0</v>
      </c>
      <c r="Q78">
        <v>10.78</v>
      </c>
      <c r="R78">
        <v>7.88</v>
      </c>
      <c r="S78">
        <v>0</v>
      </c>
      <c r="T78">
        <v>37.03</v>
      </c>
      <c r="U78">
        <v>12.34</v>
      </c>
      <c r="V78">
        <v>12.36</v>
      </c>
      <c r="W78">
        <v>11.48</v>
      </c>
      <c r="X78">
        <v>2.2999999999999998</v>
      </c>
      <c r="Y78">
        <v>5.15</v>
      </c>
      <c r="Z78">
        <v>2.7</v>
      </c>
      <c r="AA78">
        <v>6.67</v>
      </c>
      <c r="AB78">
        <v>3.33</v>
      </c>
    </row>
    <row r="79" spans="1:28">
      <c r="A79" t="s">
        <v>121</v>
      </c>
      <c r="B79" s="75">
        <v>259.18</v>
      </c>
      <c r="C79" s="75">
        <v>0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58.1</v>
      </c>
      <c r="J79">
        <v>272.08</v>
      </c>
      <c r="K79">
        <v>101.34</v>
      </c>
      <c r="L79">
        <v>10.7</v>
      </c>
      <c r="M79">
        <v>43.47</v>
      </c>
      <c r="N79" s="135">
        <v>0</v>
      </c>
      <c r="O79" s="135">
        <v>0</v>
      </c>
      <c r="P79" s="135">
        <v>0</v>
      </c>
      <c r="Q79">
        <v>10.78</v>
      </c>
      <c r="R79">
        <v>5.86</v>
      </c>
      <c r="S79">
        <v>0</v>
      </c>
      <c r="T79">
        <v>36.03</v>
      </c>
      <c r="U79">
        <v>12.01</v>
      </c>
      <c r="V79">
        <v>12.02</v>
      </c>
      <c r="W79">
        <v>6.46</v>
      </c>
      <c r="X79">
        <v>1.29</v>
      </c>
      <c r="Y79">
        <v>3.3</v>
      </c>
      <c r="Z79">
        <v>1.1599999999999999</v>
      </c>
      <c r="AA79">
        <v>2.87</v>
      </c>
      <c r="AB79">
        <v>1.44</v>
      </c>
    </row>
    <row r="80" spans="1:28">
      <c r="A80" t="s">
        <v>122</v>
      </c>
      <c r="B80" s="75">
        <v>259.18</v>
      </c>
      <c r="C80" s="75">
        <v>0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58.1</v>
      </c>
      <c r="J80">
        <v>272.08</v>
      </c>
      <c r="K80">
        <v>101.34</v>
      </c>
      <c r="L80">
        <v>10.7</v>
      </c>
      <c r="M80">
        <v>43.46</v>
      </c>
      <c r="N80" s="135">
        <v>0</v>
      </c>
      <c r="O80" s="135">
        <v>0</v>
      </c>
      <c r="P80" s="135">
        <v>0</v>
      </c>
      <c r="Q80">
        <v>10.78</v>
      </c>
      <c r="R80">
        <v>4.01</v>
      </c>
      <c r="S80">
        <v>0</v>
      </c>
      <c r="T80">
        <v>35.4</v>
      </c>
      <c r="U80">
        <v>11.8</v>
      </c>
      <c r="V80">
        <v>11.79</v>
      </c>
      <c r="W80">
        <v>0.68</v>
      </c>
      <c r="X80">
        <v>0.14000000000000001</v>
      </c>
      <c r="Y80">
        <v>1.33</v>
      </c>
      <c r="Z80">
        <v>0.25</v>
      </c>
      <c r="AA80">
        <v>0.95</v>
      </c>
      <c r="AB80">
        <v>0.48</v>
      </c>
    </row>
    <row r="81" spans="1:28">
      <c r="A81" t="s">
        <v>123</v>
      </c>
      <c r="B81" s="75">
        <v>259.18</v>
      </c>
      <c r="C81" s="75">
        <v>0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58.1</v>
      </c>
      <c r="J81">
        <v>272.08</v>
      </c>
      <c r="K81">
        <v>101.34</v>
      </c>
      <c r="L81">
        <v>10.7</v>
      </c>
      <c r="M81">
        <v>43.54</v>
      </c>
      <c r="N81" s="135">
        <v>0</v>
      </c>
      <c r="O81" s="135">
        <v>0</v>
      </c>
      <c r="P81" s="135">
        <v>0</v>
      </c>
      <c r="Q81">
        <v>10.78</v>
      </c>
      <c r="R81">
        <v>0</v>
      </c>
      <c r="S81">
        <v>0</v>
      </c>
      <c r="T81">
        <v>34.6</v>
      </c>
      <c r="U81">
        <v>11.53</v>
      </c>
      <c r="V81">
        <v>11.54</v>
      </c>
      <c r="W81">
        <v>0.19</v>
      </c>
      <c r="X81">
        <v>0.04</v>
      </c>
      <c r="Y81">
        <v>0</v>
      </c>
      <c r="Z81">
        <v>0</v>
      </c>
      <c r="AA81">
        <v>7.0000000000000007E-2</v>
      </c>
      <c r="AB81">
        <v>0.04</v>
      </c>
    </row>
    <row r="82" spans="1:28">
      <c r="A82" t="s">
        <v>124</v>
      </c>
      <c r="B82" s="75">
        <v>259.18</v>
      </c>
      <c r="C82" s="75">
        <v>0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58.1</v>
      </c>
      <c r="J82">
        <v>272.08</v>
      </c>
      <c r="K82">
        <v>101.34</v>
      </c>
      <c r="L82">
        <v>10.7</v>
      </c>
      <c r="M82">
        <v>43.58</v>
      </c>
      <c r="N82" s="135">
        <v>0</v>
      </c>
      <c r="O82" s="135">
        <v>0</v>
      </c>
      <c r="P82" s="135">
        <v>0</v>
      </c>
      <c r="Q82">
        <v>10.78</v>
      </c>
      <c r="R82">
        <v>0</v>
      </c>
      <c r="S82">
        <v>0</v>
      </c>
      <c r="T82">
        <v>33.51</v>
      </c>
      <c r="U82">
        <v>11.17</v>
      </c>
      <c r="V82">
        <v>11.18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259.18</v>
      </c>
      <c r="C83" s="75">
        <v>0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54.31</v>
      </c>
      <c r="J83">
        <v>272.08</v>
      </c>
      <c r="K83">
        <v>101.34</v>
      </c>
      <c r="L83">
        <v>10.7</v>
      </c>
      <c r="M83">
        <v>43.1</v>
      </c>
      <c r="N83" s="135">
        <v>0</v>
      </c>
      <c r="O83" s="135">
        <v>0</v>
      </c>
      <c r="P83" s="135">
        <v>0</v>
      </c>
      <c r="Q83">
        <v>10.78</v>
      </c>
      <c r="R83">
        <v>0</v>
      </c>
      <c r="S83">
        <v>0</v>
      </c>
      <c r="T83">
        <v>25.17</v>
      </c>
      <c r="U83">
        <v>8.39</v>
      </c>
      <c r="V83">
        <v>8.4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259.18</v>
      </c>
      <c r="C84" s="75">
        <v>0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54.31</v>
      </c>
      <c r="J84">
        <v>272.08</v>
      </c>
      <c r="K84">
        <v>101.34</v>
      </c>
      <c r="L84">
        <v>10.7</v>
      </c>
      <c r="M84">
        <v>42.54</v>
      </c>
      <c r="N84" s="135">
        <v>0</v>
      </c>
      <c r="O84" s="135">
        <v>0</v>
      </c>
      <c r="P84" s="135">
        <v>0</v>
      </c>
      <c r="Q84">
        <v>10.78</v>
      </c>
      <c r="R84">
        <v>0</v>
      </c>
      <c r="S84">
        <v>0</v>
      </c>
      <c r="T84">
        <v>23.98</v>
      </c>
      <c r="U84">
        <v>7.99</v>
      </c>
      <c r="V84">
        <v>8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259.18</v>
      </c>
      <c r="C85" s="75">
        <v>0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54.31</v>
      </c>
      <c r="J85">
        <v>272.08</v>
      </c>
      <c r="K85">
        <v>101.34</v>
      </c>
      <c r="L85">
        <v>10.7</v>
      </c>
      <c r="M85">
        <v>41.74</v>
      </c>
      <c r="N85" s="135">
        <v>0</v>
      </c>
      <c r="O85" s="135">
        <v>0</v>
      </c>
      <c r="P85" s="135">
        <v>0</v>
      </c>
      <c r="Q85">
        <v>10.78</v>
      </c>
      <c r="R85">
        <v>0</v>
      </c>
      <c r="S85">
        <v>0</v>
      </c>
      <c r="T85">
        <v>23.36</v>
      </c>
      <c r="U85">
        <v>7.79</v>
      </c>
      <c r="V85">
        <v>7.78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259.18</v>
      </c>
      <c r="C86" s="75">
        <v>0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54.31</v>
      </c>
      <c r="J86">
        <v>272.08</v>
      </c>
      <c r="K86">
        <v>101.34</v>
      </c>
      <c r="L86">
        <v>10.7</v>
      </c>
      <c r="M86">
        <v>41.3</v>
      </c>
      <c r="N86" s="135">
        <v>0</v>
      </c>
      <c r="O86" s="135">
        <v>0</v>
      </c>
      <c r="P86" s="135">
        <v>0</v>
      </c>
      <c r="Q86">
        <v>10.78</v>
      </c>
      <c r="R86">
        <v>0</v>
      </c>
      <c r="S86">
        <v>0</v>
      </c>
      <c r="T86">
        <v>22.62</v>
      </c>
      <c r="U86">
        <v>7.54</v>
      </c>
      <c r="V86">
        <v>7.54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259.18</v>
      </c>
      <c r="C87" s="75">
        <v>0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50.03</v>
      </c>
      <c r="J87">
        <v>272.08</v>
      </c>
      <c r="K87">
        <v>101.34</v>
      </c>
      <c r="L87">
        <v>10.7</v>
      </c>
      <c r="M87">
        <v>40.340000000000003</v>
      </c>
      <c r="N87" s="135">
        <v>0</v>
      </c>
      <c r="O87" s="135">
        <v>0</v>
      </c>
      <c r="P87" s="135">
        <v>0</v>
      </c>
      <c r="Q87">
        <v>10.78</v>
      </c>
      <c r="R87">
        <v>0</v>
      </c>
      <c r="S87">
        <v>0</v>
      </c>
      <c r="T87">
        <v>22.43</v>
      </c>
      <c r="U87">
        <v>7.48</v>
      </c>
      <c r="V87">
        <v>7.48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259.18</v>
      </c>
      <c r="C88" s="75">
        <v>0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47.94</v>
      </c>
      <c r="J88">
        <v>272.08</v>
      </c>
      <c r="K88">
        <v>101.34</v>
      </c>
      <c r="L88">
        <v>10.7</v>
      </c>
      <c r="M88">
        <v>39.18</v>
      </c>
      <c r="N88" s="135">
        <v>0</v>
      </c>
      <c r="O88" s="135">
        <v>0</v>
      </c>
      <c r="P88" s="135">
        <v>0</v>
      </c>
      <c r="Q88">
        <v>10.78</v>
      </c>
      <c r="R88">
        <v>0</v>
      </c>
      <c r="S88">
        <v>0</v>
      </c>
      <c r="T88">
        <v>22.05</v>
      </c>
      <c r="U88">
        <v>7.35</v>
      </c>
      <c r="V88">
        <v>7.34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259.18</v>
      </c>
      <c r="C89" s="75">
        <v>0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47.94</v>
      </c>
      <c r="J89">
        <v>272.08</v>
      </c>
      <c r="K89">
        <v>101.34</v>
      </c>
      <c r="L89">
        <v>10.7</v>
      </c>
      <c r="M89">
        <v>41.32</v>
      </c>
      <c r="N89" s="135">
        <v>0</v>
      </c>
      <c r="O89" s="135">
        <v>0</v>
      </c>
      <c r="P89" s="135">
        <v>0</v>
      </c>
      <c r="Q89">
        <v>10.78</v>
      </c>
      <c r="R89">
        <v>0</v>
      </c>
      <c r="S89">
        <v>0</v>
      </c>
      <c r="T89">
        <v>21.2</v>
      </c>
      <c r="U89">
        <v>7.07</v>
      </c>
      <c r="V89">
        <v>7.06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259.18</v>
      </c>
      <c r="C90" s="75">
        <v>0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47.94</v>
      </c>
      <c r="J90">
        <v>272.08</v>
      </c>
      <c r="K90">
        <v>101.34</v>
      </c>
      <c r="L90">
        <v>10.7</v>
      </c>
      <c r="M90">
        <v>40.94</v>
      </c>
      <c r="N90" s="135">
        <v>0</v>
      </c>
      <c r="O90" s="135">
        <v>0</v>
      </c>
      <c r="P90" s="135">
        <v>0</v>
      </c>
      <c r="Q90">
        <v>10.78</v>
      </c>
      <c r="R90">
        <v>0</v>
      </c>
      <c r="S90">
        <v>0</v>
      </c>
      <c r="T90">
        <v>20.25</v>
      </c>
      <c r="U90">
        <v>6.75</v>
      </c>
      <c r="V90">
        <v>6.76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259.18</v>
      </c>
      <c r="C91" s="75">
        <v>0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47.94</v>
      </c>
      <c r="J91">
        <v>272.08</v>
      </c>
      <c r="K91">
        <v>101.34</v>
      </c>
      <c r="L91">
        <v>10.7</v>
      </c>
      <c r="M91">
        <v>40.299999999999997</v>
      </c>
      <c r="N91" s="135">
        <v>0</v>
      </c>
      <c r="O91" s="135">
        <v>0</v>
      </c>
      <c r="P91" s="135">
        <v>0</v>
      </c>
      <c r="Q91">
        <v>10.78</v>
      </c>
      <c r="R91">
        <v>0</v>
      </c>
      <c r="S91">
        <v>0</v>
      </c>
      <c r="T91">
        <v>19.21</v>
      </c>
      <c r="U91">
        <v>6.4</v>
      </c>
      <c r="V91">
        <v>6.41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259.18</v>
      </c>
      <c r="C92" s="75">
        <v>0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47.94</v>
      </c>
      <c r="J92">
        <v>272.08</v>
      </c>
      <c r="K92">
        <v>101.34</v>
      </c>
      <c r="L92">
        <v>10.7</v>
      </c>
      <c r="M92">
        <v>39.32</v>
      </c>
      <c r="N92" s="135">
        <v>0</v>
      </c>
      <c r="O92" s="135">
        <v>0</v>
      </c>
      <c r="P92" s="135">
        <v>0</v>
      </c>
      <c r="Q92">
        <v>10.78</v>
      </c>
      <c r="R92">
        <v>0</v>
      </c>
      <c r="S92">
        <v>0</v>
      </c>
      <c r="T92">
        <v>18.75</v>
      </c>
      <c r="U92">
        <v>6.25</v>
      </c>
      <c r="V92">
        <v>6.25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259.18</v>
      </c>
      <c r="C93" s="75">
        <v>0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47.94</v>
      </c>
      <c r="J93">
        <v>272.08</v>
      </c>
      <c r="K93">
        <v>101.34</v>
      </c>
      <c r="L93">
        <v>10.7</v>
      </c>
      <c r="M93">
        <v>38.380000000000003</v>
      </c>
      <c r="N93" s="135">
        <v>0</v>
      </c>
      <c r="O93" s="135">
        <v>0</v>
      </c>
      <c r="P93" s="135">
        <v>0</v>
      </c>
      <c r="Q93">
        <v>10.78</v>
      </c>
      <c r="R93">
        <v>0</v>
      </c>
      <c r="S93">
        <v>0</v>
      </c>
      <c r="T93">
        <v>18.55</v>
      </c>
      <c r="U93">
        <v>6.18</v>
      </c>
      <c r="V93">
        <v>6.19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259.18</v>
      </c>
      <c r="C94" s="75">
        <v>0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47.94</v>
      </c>
      <c r="J94">
        <v>272.08</v>
      </c>
      <c r="K94">
        <v>101.34</v>
      </c>
      <c r="L94">
        <v>10.7</v>
      </c>
      <c r="M94">
        <v>43</v>
      </c>
      <c r="N94" s="135">
        <v>0</v>
      </c>
      <c r="O94" s="135">
        <v>0</v>
      </c>
      <c r="P94" s="135">
        <v>0</v>
      </c>
      <c r="Q94">
        <v>10.78</v>
      </c>
      <c r="R94">
        <v>0</v>
      </c>
      <c r="S94">
        <v>0</v>
      </c>
      <c r="T94">
        <v>18.57</v>
      </c>
      <c r="U94">
        <v>6.19</v>
      </c>
      <c r="V94">
        <v>6.19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259.18</v>
      </c>
      <c r="C95" s="75">
        <v>0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47.94</v>
      </c>
      <c r="J95">
        <v>272.08</v>
      </c>
      <c r="K95">
        <v>101.34</v>
      </c>
      <c r="L95">
        <v>10.7</v>
      </c>
      <c r="M95">
        <v>42.54</v>
      </c>
      <c r="N95" s="135">
        <v>0</v>
      </c>
      <c r="O95" s="135">
        <v>0</v>
      </c>
      <c r="P95" s="135">
        <v>0</v>
      </c>
      <c r="Q95">
        <v>10.78</v>
      </c>
      <c r="R95">
        <v>0</v>
      </c>
      <c r="S95">
        <v>0</v>
      </c>
      <c r="T95">
        <v>18.510000000000002</v>
      </c>
      <c r="U95">
        <v>6.17</v>
      </c>
      <c r="V95">
        <v>6.18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259.18</v>
      </c>
      <c r="C96" s="75">
        <v>0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47.94</v>
      </c>
      <c r="J96">
        <v>272.08</v>
      </c>
      <c r="K96">
        <v>101.34</v>
      </c>
      <c r="L96">
        <v>10.7</v>
      </c>
      <c r="M96">
        <v>42.09</v>
      </c>
      <c r="N96" s="135">
        <v>0</v>
      </c>
      <c r="O96" s="135">
        <v>0</v>
      </c>
      <c r="P96" s="135">
        <v>0</v>
      </c>
      <c r="Q96">
        <v>10.78</v>
      </c>
      <c r="R96">
        <v>0</v>
      </c>
      <c r="S96">
        <v>0</v>
      </c>
      <c r="T96">
        <v>18.93</v>
      </c>
      <c r="U96">
        <v>6.31</v>
      </c>
      <c r="V96">
        <v>6.31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259.18</v>
      </c>
      <c r="C97" s="75">
        <v>0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47.94</v>
      </c>
      <c r="J97">
        <v>272.08</v>
      </c>
      <c r="K97">
        <v>101.34</v>
      </c>
      <c r="L97">
        <v>10.7</v>
      </c>
      <c r="M97">
        <v>41.47</v>
      </c>
      <c r="N97" s="135">
        <v>0</v>
      </c>
      <c r="O97" s="135">
        <v>0</v>
      </c>
      <c r="P97" s="135">
        <v>0</v>
      </c>
      <c r="Q97">
        <v>10.78</v>
      </c>
      <c r="R97">
        <v>0</v>
      </c>
      <c r="S97">
        <v>0</v>
      </c>
      <c r="T97">
        <v>19.23</v>
      </c>
      <c r="U97">
        <v>6.41</v>
      </c>
      <c r="V97">
        <v>6.4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259.18</v>
      </c>
      <c r="C98" s="75">
        <v>0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47.94</v>
      </c>
      <c r="J98">
        <v>272.08</v>
      </c>
      <c r="K98">
        <v>101.34</v>
      </c>
      <c r="L98">
        <v>10.7</v>
      </c>
      <c r="M98">
        <v>40.65</v>
      </c>
      <c r="N98" s="135">
        <v>0</v>
      </c>
      <c r="O98" s="135">
        <v>0</v>
      </c>
      <c r="P98" s="135">
        <v>0</v>
      </c>
      <c r="Q98">
        <v>10.78</v>
      </c>
      <c r="R98">
        <v>0</v>
      </c>
      <c r="S98">
        <v>0</v>
      </c>
      <c r="T98">
        <v>19.77</v>
      </c>
      <c r="U98">
        <v>6.59</v>
      </c>
      <c r="V98">
        <v>6.59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5.4918050000000003</v>
      </c>
      <c r="C99" s="75">
        <f t="shared" ref="C99:L99" si="2">SUM(C3:C98)/4000</f>
        <v>0</v>
      </c>
      <c r="D99" s="135">
        <f t="shared" ref="D99" si="3">SUM(D3:D98)/4000</f>
        <v>0.9324825000000001</v>
      </c>
      <c r="E99" s="75"/>
      <c r="F99" s="78">
        <f t="shared" si="2"/>
        <v>9.9119999999999986E-2</v>
      </c>
      <c r="G99" s="78">
        <f t="shared" si="2"/>
        <v>9.9559999999999982E-2</v>
      </c>
      <c r="H99" s="78">
        <f t="shared" si="2"/>
        <v>9.9690000000000001E-2</v>
      </c>
      <c r="I99">
        <f t="shared" si="2"/>
        <v>1.1945499999999984</v>
      </c>
      <c r="J99">
        <f t="shared" si="2"/>
        <v>6.5299200000000148</v>
      </c>
      <c r="K99">
        <f t="shared" si="2"/>
        <v>2.3707050000000023</v>
      </c>
      <c r="L99">
        <f t="shared" si="2"/>
        <v>0.20865000000000025</v>
      </c>
      <c r="M99">
        <f t="shared" ref="M99:AB99" si="4">SUM(M3:M98)/4000</f>
        <v>0.94552249999999982</v>
      </c>
      <c r="N99" s="135">
        <f t="shared" si="4"/>
        <v>0.31338999999999989</v>
      </c>
      <c r="O99" s="135">
        <f t="shared" si="4"/>
        <v>0.30552499999999994</v>
      </c>
      <c r="P99" s="135">
        <f t="shared" si="4"/>
        <v>0.31356749999999983</v>
      </c>
      <c r="Q99">
        <f t="shared" si="4"/>
        <v>0.22509999999999963</v>
      </c>
      <c r="R99">
        <f t="shared" si="4"/>
        <v>0.85035750000000032</v>
      </c>
      <c r="S99">
        <f t="shared" si="4"/>
        <v>0</v>
      </c>
      <c r="T99">
        <f t="shared" si="4"/>
        <v>0.50510749999999982</v>
      </c>
      <c r="U99">
        <f t="shared" si="4"/>
        <v>0.16837249999999995</v>
      </c>
      <c r="V99">
        <f t="shared" si="4"/>
        <v>0.16837499999999997</v>
      </c>
      <c r="W99">
        <f t="shared" si="4"/>
        <v>1.7524424999999997</v>
      </c>
      <c r="X99">
        <f t="shared" si="4"/>
        <v>0.35047749999999994</v>
      </c>
      <c r="Y99">
        <f t="shared" si="4"/>
        <v>0.51283499999999993</v>
      </c>
      <c r="Z99">
        <f t="shared" si="4"/>
        <v>0.34979500000000013</v>
      </c>
      <c r="AA99">
        <f t="shared" si="4"/>
        <v>0.75682000000000016</v>
      </c>
      <c r="AB99">
        <f t="shared" si="4"/>
        <v>0.37836499999999995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44756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44756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35</v>
      </c>
      <c r="C67" s="136">
        <f>'IDT-1 Calculation'!DG67</f>
        <v>-35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30</v>
      </c>
      <c r="C68" s="136">
        <f>'IDT-1 Calculation'!DG68</f>
        <v>-30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28</v>
      </c>
      <c r="C69" s="136">
        <f>'IDT-1 Calculation'!DG69</f>
        <v>-28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18</v>
      </c>
      <c r="C70" s="136">
        <f>'IDT-1 Calculation'!DG70</f>
        <v>-18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18</v>
      </c>
      <c r="C71" s="136">
        <f>'IDT-1 Calculation'!DG71</f>
        <v>-18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8</v>
      </c>
      <c r="C72" s="136">
        <f>'IDT-1 Calculation'!DG72</f>
        <v>-8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55</v>
      </c>
      <c r="C73" s="136">
        <f>'IDT-1 Calculation'!DG73</f>
        <v>-55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55</v>
      </c>
      <c r="C74" s="136">
        <f>'IDT-1 Calculation'!DG74</f>
        <v>-55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50</v>
      </c>
      <c r="C75" s="136">
        <f>'IDT-1 Calculation'!DG75</f>
        <v>-50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15</v>
      </c>
      <c r="C76" s="136">
        <f>'IDT-1 Calculation'!DG76</f>
        <v>-15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13</v>
      </c>
      <c r="C81" s="136">
        <f>'IDT-1 Calculation'!DG81</f>
        <v>-5.5039999999999996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-7.4960000000000004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39</v>
      </c>
      <c r="C82" s="136">
        <f>'IDT-1 Calculation'!DG82</f>
        <v>-16.510999999999999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-22.489000000000001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45</v>
      </c>
      <c r="C83" s="136">
        <f>'IDT-1 Calculation'!DG83</f>
        <v>-19.050999999999998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-25.949000000000002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100</v>
      </c>
      <c r="C84" s="136">
        <f>'IDT-1 Calculation'!DG84</f>
        <v>-42.335999999999999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-57.664000000000001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145</v>
      </c>
      <c r="C85" s="136">
        <f>'IDT-1 Calculation'!DG85</f>
        <v>-61.387999999999998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-83.611999999999995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197</v>
      </c>
      <c r="C86" s="136">
        <f>'IDT-1 Calculation'!DG86</f>
        <v>-83.403000000000006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-113.59699999999999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226</v>
      </c>
      <c r="C87" s="136">
        <f>'IDT-1 Calculation'!DG87</f>
        <v>-95.68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-130.32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278</v>
      </c>
      <c r="C88" s="136">
        <f>'IDT-1 Calculation'!DG88</f>
        <v>-110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-168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243.107</v>
      </c>
      <c r="C89" s="136">
        <f>'IDT-1 Calculation'!DG89</f>
        <v>-80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-163.107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170.64699999999999</v>
      </c>
      <c r="C90" s="136">
        <f>'IDT-1 Calculation'!DG90</f>
        <v>-45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-125.64700000000001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157.553</v>
      </c>
      <c r="C91" s="136">
        <f>'IDT-1 Calculation'!DG91</f>
        <v>-65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-92.552999999999997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103.803</v>
      </c>
      <c r="C92" s="136">
        <f>'IDT-1 Calculation'!DG92</f>
        <v>-40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-63.802999999999997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61.762999999999998</v>
      </c>
      <c r="C93" s="136">
        <f>'IDT-1 Calculation'!DG93</f>
        <v>-15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-46.762999999999998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37.412999999999997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-37.412999999999997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30.146999999999998</v>
      </c>
      <c r="C95" s="136">
        <f>'IDT-1 Calculation'!DG95</f>
        <v>-5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-25.146999999999998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23.672999999999998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-23.672999999999998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0.54577649999999978</v>
      </c>
      <c r="C99" s="152">
        <f>SUM(C3:C98)/4000</f>
        <v>-0.24896825</v>
      </c>
      <c r="D99" s="152">
        <f>SUM(D3:D98)/4000</f>
        <v>0</v>
      </c>
      <c r="E99" s="152">
        <f>SUM(E3:E98)/4000</f>
        <v>0</v>
      </c>
      <c r="F99" s="152">
        <f>SUM(F3:F98)/4000</f>
        <v>-0.29680825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19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160.79746470215829</v>
      </c>
      <c r="L3">
        <v>86.086380210806198</v>
      </c>
      <c r="M3">
        <v>58.920102152499091</v>
      </c>
      <c r="N3">
        <v>51.877406791528088</v>
      </c>
      <c r="O3">
        <v>73.291756352921524</v>
      </c>
      <c r="P3">
        <v>27.123361952101217</v>
      </c>
      <c r="Q3">
        <v>9.5856246696035221</v>
      </c>
      <c r="R3">
        <v>18.613758790538895</v>
      </c>
      <c r="S3">
        <v>11.596469811320755</v>
      </c>
      <c r="T3">
        <v>0</v>
      </c>
      <c r="U3">
        <v>62.113122454520784</v>
      </c>
      <c r="V3">
        <v>9.1003904665314419</v>
      </c>
      <c r="W3">
        <v>19.586598818350325</v>
      </c>
      <c r="X3">
        <v>64.788927293286221</v>
      </c>
      <c r="Y3">
        <v>0</v>
      </c>
      <c r="Z3">
        <v>5.7568579199999999</v>
      </c>
      <c r="AA3">
        <v>18.736272</v>
      </c>
      <c r="AB3">
        <v>17.352844703999999</v>
      </c>
      <c r="AC3">
        <v>12.7643852736</v>
      </c>
      <c r="AD3">
        <v>16.071074640000003</v>
      </c>
      <c r="AE3">
        <v>21.7125353952</v>
      </c>
      <c r="AF3">
        <v>12.303000000000001</v>
      </c>
      <c r="AG3">
        <v>26.874254879999999</v>
      </c>
      <c r="AH3">
        <v>67.1714676</v>
      </c>
      <c r="AI3">
        <v>6.7092192000000006</v>
      </c>
      <c r="AJ3">
        <v>0</v>
      </c>
      <c r="AK3">
        <v>22.46322</v>
      </c>
      <c r="AL3">
        <v>59.209269999999989</v>
      </c>
      <c r="AM3">
        <v>0</v>
      </c>
      <c r="AN3">
        <v>0</v>
      </c>
      <c r="AO3">
        <v>9.6197976000000001</v>
      </c>
      <c r="AP3">
        <v>2.8130760000000001</v>
      </c>
      <c r="AQ3">
        <v>30.39432</v>
      </c>
      <c r="AR3">
        <v>23.516524800000003</v>
      </c>
      <c r="AS3">
        <v>14.297646528000001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33.292657044906065</v>
      </c>
      <c r="BB3">
        <f>SUM(B3:AZ3)-BA3</f>
        <v>987.95447396206009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160.79746470215829</v>
      </c>
      <c r="L4">
        <v>86.086380210806198</v>
      </c>
      <c r="M4">
        <v>58.920102152499091</v>
      </c>
      <c r="N4">
        <v>51.877406791528088</v>
      </c>
      <c r="O4">
        <v>73.291756352921524</v>
      </c>
      <c r="P4">
        <v>27.123361952101217</v>
      </c>
      <c r="Q4">
        <v>9.5856246696035221</v>
      </c>
      <c r="R4">
        <v>18.613758790538895</v>
      </c>
      <c r="S4">
        <v>11.596469811320755</v>
      </c>
      <c r="T4">
        <v>0</v>
      </c>
      <c r="U4">
        <v>62.113122454520784</v>
      </c>
      <c r="V4">
        <v>9.1003904665314419</v>
      </c>
      <c r="W4">
        <v>19.586598818350325</v>
      </c>
      <c r="X4">
        <v>64.788927293286221</v>
      </c>
      <c r="Y4">
        <v>0</v>
      </c>
      <c r="Z4">
        <v>5.7568579199999999</v>
      </c>
      <c r="AA4">
        <v>18.736272</v>
      </c>
      <c r="AB4">
        <v>17.352844703999999</v>
      </c>
      <c r="AC4">
        <v>12.7643852736</v>
      </c>
      <c r="AD4">
        <v>16.071074640000003</v>
      </c>
      <c r="AE4">
        <v>21.7125353952</v>
      </c>
      <c r="AF4">
        <v>12.303000000000001</v>
      </c>
      <c r="AG4">
        <v>26.874254879999999</v>
      </c>
      <c r="AH4">
        <v>67.1714676</v>
      </c>
      <c r="AI4">
        <v>6.7092192000000006</v>
      </c>
      <c r="AJ4">
        <v>0</v>
      </c>
      <c r="AK4">
        <v>22.46322</v>
      </c>
      <c r="AL4">
        <v>59.209269999999989</v>
      </c>
      <c r="AM4">
        <v>0</v>
      </c>
      <c r="AN4">
        <v>0</v>
      </c>
      <c r="AO4">
        <v>9.6197976000000001</v>
      </c>
      <c r="AP4">
        <v>5.6824135199999999</v>
      </c>
      <c r="AQ4">
        <v>30.39432</v>
      </c>
      <c r="AR4">
        <v>23.516524800000003</v>
      </c>
      <c r="AS4">
        <v>14.297646528000001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33.386197421706058</v>
      </c>
      <c r="BB4">
        <f t="shared" ref="BB4:BB67" si="0">SUM(B4:AZ4)-BA4</f>
        <v>990.73027110526016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160.79746470215829</v>
      </c>
      <c r="L5">
        <v>103.86601445966514</v>
      </c>
      <c r="M5">
        <v>58.920102152499091</v>
      </c>
      <c r="N5">
        <v>51.877406791528088</v>
      </c>
      <c r="O5">
        <v>73.291756352921524</v>
      </c>
      <c r="P5">
        <v>27.123361952101217</v>
      </c>
      <c r="Q5">
        <v>9.5856246696035221</v>
      </c>
      <c r="R5">
        <v>18.613758790538895</v>
      </c>
      <c r="S5">
        <v>11.596469811320755</v>
      </c>
      <c r="T5">
        <v>0</v>
      </c>
      <c r="U5">
        <v>62.113122454520784</v>
      </c>
      <c r="V5">
        <v>9.1003904665314419</v>
      </c>
      <c r="W5">
        <v>19.586598818350325</v>
      </c>
      <c r="X5">
        <v>64.788927293286221</v>
      </c>
      <c r="Y5">
        <v>0</v>
      </c>
      <c r="Z5">
        <v>5.7568579199999999</v>
      </c>
      <c r="AA5">
        <v>18.736272</v>
      </c>
      <c r="AB5">
        <v>17.352844703999999</v>
      </c>
      <c r="AC5">
        <v>12.7643852736</v>
      </c>
      <c r="AD5">
        <v>16.071074640000003</v>
      </c>
      <c r="AE5">
        <v>21.7125353952</v>
      </c>
      <c r="AF5">
        <v>12.303000000000001</v>
      </c>
      <c r="AG5">
        <v>26.874254879999999</v>
      </c>
      <c r="AH5">
        <v>67.1714676</v>
      </c>
      <c r="AI5">
        <v>6.7092192000000006</v>
      </c>
      <c r="AJ5">
        <v>0</v>
      </c>
      <c r="AK5">
        <v>22.46322</v>
      </c>
      <c r="AL5">
        <v>59.209269999999989</v>
      </c>
      <c r="AM5">
        <v>0</v>
      </c>
      <c r="AN5">
        <v>0</v>
      </c>
      <c r="AO5">
        <v>9.6197976000000001</v>
      </c>
      <c r="AP5">
        <v>5.6824135199999999</v>
      </c>
      <c r="AQ5">
        <v>30.39432</v>
      </c>
      <c r="AR5">
        <v>21.3345792</v>
      </c>
      <c r="AS5">
        <v>14.297646528000001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33.894682494708363</v>
      </c>
      <c r="BB5">
        <f t="shared" si="0"/>
        <v>1005.8194746811168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160.79746470215829</v>
      </c>
      <c r="L6">
        <v>103.86601445966514</v>
      </c>
      <c r="M6">
        <v>58.920102152499091</v>
      </c>
      <c r="N6">
        <v>51.877406791528088</v>
      </c>
      <c r="O6">
        <v>73.291756352921524</v>
      </c>
      <c r="P6">
        <v>27.123361952101217</v>
      </c>
      <c r="Q6">
        <v>9.5856246696035221</v>
      </c>
      <c r="R6">
        <v>18.613758790538895</v>
      </c>
      <c r="S6">
        <v>11.596469811320755</v>
      </c>
      <c r="T6">
        <v>0</v>
      </c>
      <c r="U6">
        <v>62.113122454520784</v>
      </c>
      <c r="V6">
        <v>9.1003904665314419</v>
      </c>
      <c r="W6">
        <v>19.586598818350325</v>
      </c>
      <c r="X6">
        <v>64.788927293286221</v>
      </c>
      <c r="Y6">
        <v>0</v>
      </c>
      <c r="Z6">
        <v>5.7568579199999999</v>
      </c>
      <c r="AA6">
        <v>18.736272</v>
      </c>
      <c r="AB6">
        <v>17.352844703999999</v>
      </c>
      <c r="AC6">
        <v>12.7643852736</v>
      </c>
      <c r="AD6">
        <v>16.071074640000003</v>
      </c>
      <c r="AE6">
        <v>21.7125353952</v>
      </c>
      <c r="AF6">
        <v>12.303000000000001</v>
      </c>
      <c r="AG6">
        <v>26.874254879999999</v>
      </c>
      <c r="AH6">
        <v>67.1714676</v>
      </c>
      <c r="AI6">
        <v>6.7092192000000006</v>
      </c>
      <c r="AJ6">
        <v>0</v>
      </c>
      <c r="AK6">
        <v>22.46322</v>
      </c>
      <c r="AL6">
        <v>59.209269999999989</v>
      </c>
      <c r="AM6">
        <v>0</v>
      </c>
      <c r="AN6">
        <v>0</v>
      </c>
      <c r="AO6">
        <v>9.6197976000000001</v>
      </c>
      <c r="AP6">
        <v>5.6824135199999999</v>
      </c>
      <c r="AQ6">
        <v>30.39432</v>
      </c>
      <c r="AR6">
        <v>21.3345792</v>
      </c>
      <c r="AS6">
        <v>14.297646528000001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33.894682494708363</v>
      </c>
      <c r="BB6">
        <f t="shared" si="0"/>
        <v>1005.8194746811168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160.79475805755393</v>
      </c>
      <c r="L7">
        <v>84.64912776528891</v>
      </c>
      <c r="M7">
        <v>58.920102152499091</v>
      </c>
      <c r="N7">
        <v>51.877406791528088</v>
      </c>
      <c r="O7">
        <v>73.291756352921524</v>
      </c>
      <c r="P7">
        <v>27.123361952101217</v>
      </c>
      <c r="Q7">
        <v>9.5856246696035221</v>
      </c>
      <c r="R7">
        <v>18.613758790538895</v>
      </c>
      <c r="S7">
        <v>11.596469811320755</v>
      </c>
      <c r="T7">
        <v>0</v>
      </c>
      <c r="U7">
        <v>62.113122454520784</v>
      </c>
      <c r="V7">
        <v>9.1003904665314419</v>
      </c>
      <c r="W7">
        <v>19.586598818350325</v>
      </c>
      <c r="X7">
        <v>64.788927293286221</v>
      </c>
      <c r="Y7">
        <v>0</v>
      </c>
      <c r="Z7">
        <v>5.7568579199999999</v>
      </c>
      <c r="AA7">
        <v>18.736272</v>
      </c>
      <c r="AB7">
        <v>17.352844703999999</v>
      </c>
      <c r="AC7">
        <v>12.7643852736</v>
      </c>
      <c r="AD7">
        <v>16.071074640000003</v>
      </c>
      <c r="AE7">
        <v>21.7125353952</v>
      </c>
      <c r="AF7">
        <v>6.1515000000000013</v>
      </c>
      <c r="AG7">
        <v>26.874254879999999</v>
      </c>
      <c r="AH7">
        <v>67.1714676</v>
      </c>
      <c r="AI7">
        <v>6.7092192000000006</v>
      </c>
      <c r="AJ7">
        <v>0</v>
      </c>
      <c r="AK7">
        <v>22.46322</v>
      </c>
      <c r="AL7">
        <v>59.209269999999989</v>
      </c>
      <c r="AM7">
        <v>0</v>
      </c>
      <c r="AN7">
        <v>0</v>
      </c>
      <c r="AO7">
        <v>9.6197976000000001</v>
      </c>
      <c r="AP7">
        <v>5.6824135199999999</v>
      </c>
      <c r="AQ7">
        <v>22.926750000000002</v>
      </c>
      <c r="AR7">
        <v>21.3345792</v>
      </c>
      <c r="AS7">
        <v>14.297646528000001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32.824140963845011</v>
      </c>
      <c r="BB7">
        <f t="shared" si="0"/>
        <v>974.05135287299947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160.78770474834329</v>
      </c>
      <c r="L8">
        <v>84.649556912954836</v>
      </c>
      <c r="M8">
        <v>58.920102152499091</v>
      </c>
      <c r="N8">
        <v>51.877406791528088</v>
      </c>
      <c r="O8">
        <v>73.291756352921524</v>
      </c>
      <c r="P8">
        <v>27.123361952101217</v>
      </c>
      <c r="Q8">
        <v>9.5856246696035221</v>
      </c>
      <c r="R8">
        <v>18.613758790538895</v>
      </c>
      <c r="S8">
        <v>11.596469811320755</v>
      </c>
      <c r="T8">
        <v>0</v>
      </c>
      <c r="U8">
        <v>62.113122454520784</v>
      </c>
      <c r="V8">
        <v>9.1003904665314419</v>
      </c>
      <c r="W8">
        <v>19.586598818350325</v>
      </c>
      <c r="X8">
        <v>64.788927293286221</v>
      </c>
      <c r="Y8">
        <v>0</v>
      </c>
      <c r="Z8">
        <v>5.7568579199999999</v>
      </c>
      <c r="AA8">
        <v>18.736272</v>
      </c>
      <c r="AB8">
        <v>17.352844703999999</v>
      </c>
      <c r="AC8">
        <v>12.7643852736</v>
      </c>
      <c r="AD8">
        <v>16.071074640000003</v>
      </c>
      <c r="AE8">
        <v>21.7125353952</v>
      </c>
      <c r="AF8">
        <v>6.1515000000000013</v>
      </c>
      <c r="AG8">
        <v>26.874254879999999</v>
      </c>
      <c r="AH8">
        <v>67.1714676</v>
      </c>
      <c r="AI8">
        <v>6.7092192000000006</v>
      </c>
      <c r="AJ8">
        <v>0</v>
      </c>
      <c r="AK8">
        <v>22.46322</v>
      </c>
      <c r="AL8">
        <v>59.209269999999989</v>
      </c>
      <c r="AM8">
        <v>0</v>
      </c>
      <c r="AN8">
        <v>0</v>
      </c>
      <c r="AO8">
        <v>9.6197976000000001</v>
      </c>
      <c r="AP8">
        <v>5.6824135199999999</v>
      </c>
      <c r="AQ8">
        <v>22.926750000000002</v>
      </c>
      <c r="AR8">
        <v>21.3345792</v>
      </c>
      <c r="AS8">
        <v>14.297646528000001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32.823924950666736</v>
      </c>
      <c r="BB8">
        <f t="shared" si="0"/>
        <v>974.04494472463307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160.78770474834329</v>
      </c>
      <c r="L9">
        <v>84.649556912954836</v>
      </c>
      <c r="M9">
        <v>58.920102152499091</v>
      </c>
      <c r="N9">
        <v>51.877406791528088</v>
      </c>
      <c r="O9">
        <v>73.291756352921524</v>
      </c>
      <c r="P9">
        <v>27.123361952101217</v>
      </c>
      <c r="Q9">
        <v>9.5856246696035221</v>
      </c>
      <c r="R9">
        <v>18.613758790538895</v>
      </c>
      <c r="S9">
        <v>11.596469811320755</v>
      </c>
      <c r="T9">
        <v>0</v>
      </c>
      <c r="U9">
        <v>62.113122454520784</v>
      </c>
      <c r="V9">
        <v>9.1003904665314419</v>
      </c>
      <c r="W9">
        <v>19.586598818350325</v>
      </c>
      <c r="X9">
        <v>64.788927293286221</v>
      </c>
      <c r="Y9">
        <v>0</v>
      </c>
      <c r="Z9">
        <v>2.8784289599999999</v>
      </c>
      <c r="AA9">
        <v>18.736272</v>
      </c>
      <c r="AB9">
        <v>17.352844703999999</v>
      </c>
      <c r="AC9">
        <v>12.7643852736</v>
      </c>
      <c r="AD9">
        <v>16.071074640000003</v>
      </c>
      <c r="AE9">
        <v>21.7125353952</v>
      </c>
      <c r="AF9">
        <v>6.1515000000000013</v>
      </c>
      <c r="AG9">
        <v>26.874254879999999</v>
      </c>
      <c r="AH9">
        <v>67.1714676</v>
      </c>
      <c r="AI9">
        <v>6.7092192000000006</v>
      </c>
      <c r="AJ9">
        <v>0</v>
      </c>
      <c r="AK9">
        <v>22.46322</v>
      </c>
      <c r="AL9">
        <v>59.209269999999989</v>
      </c>
      <c r="AM9">
        <v>0</v>
      </c>
      <c r="AN9">
        <v>0</v>
      </c>
      <c r="AO9">
        <v>9.6197976000000001</v>
      </c>
      <c r="AP9">
        <v>5.6824135199999999</v>
      </c>
      <c r="AQ9">
        <v>22.926750000000002</v>
      </c>
      <c r="AR9">
        <v>21.3345792</v>
      </c>
      <c r="AS9">
        <v>14.009330613600001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32.720689233866736</v>
      </c>
      <c r="BB9">
        <f t="shared" si="0"/>
        <v>970.98143556703303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160.78770474834329</v>
      </c>
      <c r="L10">
        <v>84.649104955992883</v>
      </c>
      <c r="M10">
        <v>58.920102152499091</v>
      </c>
      <c r="N10">
        <v>51.877406791528088</v>
      </c>
      <c r="O10">
        <v>73.291756352921524</v>
      </c>
      <c r="P10">
        <v>27.123361952101217</v>
      </c>
      <c r="Q10">
        <v>9.5856246696035221</v>
      </c>
      <c r="R10">
        <v>18.613758790538895</v>
      </c>
      <c r="S10">
        <v>11.596469811320755</v>
      </c>
      <c r="T10">
        <v>0</v>
      </c>
      <c r="U10">
        <v>62.113122454520784</v>
      </c>
      <c r="V10">
        <v>9.1003904665314419</v>
      </c>
      <c r="W10">
        <v>19.586598818350325</v>
      </c>
      <c r="X10">
        <v>64.788927293286221</v>
      </c>
      <c r="Y10">
        <v>0</v>
      </c>
      <c r="Z10">
        <v>2.8784289599999999</v>
      </c>
      <c r="AA10">
        <v>18.736272</v>
      </c>
      <c r="AB10">
        <v>17.352844703999999</v>
      </c>
      <c r="AC10">
        <v>12.7643852736</v>
      </c>
      <c r="AD10">
        <v>16.071074640000003</v>
      </c>
      <c r="AE10">
        <v>21.7125353952</v>
      </c>
      <c r="AF10">
        <v>6.1515000000000013</v>
      </c>
      <c r="AG10">
        <v>26.874254879999999</v>
      </c>
      <c r="AH10">
        <v>67.1714676</v>
      </c>
      <c r="AI10">
        <v>6.7092192000000006</v>
      </c>
      <c r="AJ10">
        <v>0</v>
      </c>
      <c r="AK10">
        <v>22.46322</v>
      </c>
      <c r="AL10">
        <v>59.209269999999989</v>
      </c>
      <c r="AM10">
        <v>0</v>
      </c>
      <c r="AN10">
        <v>0</v>
      </c>
      <c r="AO10">
        <v>9.6197976000000001</v>
      </c>
      <c r="AP10">
        <v>5.6824135199999999</v>
      </c>
      <c r="AQ10">
        <v>22.926750000000002</v>
      </c>
      <c r="AR10">
        <v>21.3345792</v>
      </c>
      <c r="AS10">
        <v>14.009330613600001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32.720674516985028</v>
      </c>
      <c r="BB10">
        <f t="shared" si="0"/>
        <v>970.98099832695277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160.78770474834329</v>
      </c>
      <c r="L11">
        <v>84.649104955992883</v>
      </c>
      <c r="M11">
        <v>58.920102152499091</v>
      </c>
      <c r="N11">
        <v>51.877406791528088</v>
      </c>
      <c r="O11">
        <v>73.291756352921524</v>
      </c>
      <c r="P11">
        <v>27.123361952101217</v>
      </c>
      <c r="Q11">
        <v>9.5856246696035221</v>
      </c>
      <c r="R11">
        <v>18.613758790538895</v>
      </c>
      <c r="S11">
        <v>11.596469811320755</v>
      </c>
      <c r="T11">
        <v>0</v>
      </c>
      <c r="U11">
        <v>62.113122454520784</v>
      </c>
      <c r="V11">
        <v>9.1003904665314419</v>
      </c>
      <c r="W11">
        <v>19.586598818350325</v>
      </c>
      <c r="X11">
        <v>64.788927293286221</v>
      </c>
      <c r="Y11">
        <v>0</v>
      </c>
      <c r="Z11">
        <v>2.8784289599999999</v>
      </c>
      <c r="AA11">
        <v>18.736272</v>
      </c>
      <c r="AB11">
        <v>17.352844703999999</v>
      </c>
      <c r="AC11">
        <v>12.7643852736</v>
      </c>
      <c r="AD11">
        <v>16.071074640000003</v>
      </c>
      <c r="AE11">
        <v>21.7125353952</v>
      </c>
      <c r="AF11">
        <v>6.1515000000000013</v>
      </c>
      <c r="AG11">
        <v>26.874254879999999</v>
      </c>
      <c r="AH11">
        <v>67.1714676</v>
      </c>
      <c r="AI11">
        <v>6.7092192000000006</v>
      </c>
      <c r="AJ11">
        <v>0</v>
      </c>
      <c r="AK11">
        <v>22.46322</v>
      </c>
      <c r="AL11">
        <v>59.209269999999989</v>
      </c>
      <c r="AM11">
        <v>0</v>
      </c>
      <c r="AN11">
        <v>0</v>
      </c>
      <c r="AO11">
        <v>9.6197976000000001</v>
      </c>
      <c r="AP11">
        <v>5.6824135199999999</v>
      </c>
      <c r="AQ11">
        <v>15.284500000000003</v>
      </c>
      <c r="AR11">
        <v>21.3345792</v>
      </c>
      <c r="AS11">
        <v>14.009330613600001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32.47153716698503</v>
      </c>
      <c r="BB11">
        <f t="shared" si="0"/>
        <v>963.58788567695274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160.78770474834329</v>
      </c>
      <c r="L12">
        <v>84.649104955992883</v>
      </c>
      <c r="M12">
        <v>58.920102152499091</v>
      </c>
      <c r="N12">
        <v>51.877406791528088</v>
      </c>
      <c r="O12">
        <v>73.291756352921524</v>
      </c>
      <c r="P12">
        <v>27.123361952101217</v>
      </c>
      <c r="Q12">
        <v>9.5856246696035221</v>
      </c>
      <c r="R12">
        <v>18.613758790538895</v>
      </c>
      <c r="S12">
        <v>11.596469811320755</v>
      </c>
      <c r="T12">
        <v>0</v>
      </c>
      <c r="U12">
        <v>62.113122454520784</v>
      </c>
      <c r="V12">
        <v>9.1003904665314419</v>
      </c>
      <c r="W12">
        <v>19.586598818350325</v>
      </c>
      <c r="X12">
        <v>64.788927293286221</v>
      </c>
      <c r="Y12">
        <v>0</v>
      </c>
      <c r="Z12">
        <v>2.8784289599999999</v>
      </c>
      <c r="AA12">
        <v>18.736272</v>
      </c>
      <c r="AB12">
        <v>17.352844703999999</v>
      </c>
      <c r="AC12">
        <v>12.7643852736</v>
      </c>
      <c r="AD12">
        <v>16.071074640000003</v>
      </c>
      <c r="AE12">
        <v>21.7125353952</v>
      </c>
      <c r="AF12">
        <v>6.1515000000000013</v>
      </c>
      <c r="AG12">
        <v>26.874254879999999</v>
      </c>
      <c r="AH12">
        <v>67.1714676</v>
      </c>
      <c r="AI12">
        <v>6.7092192000000006</v>
      </c>
      <c r="AJ12">
        <v>0</v>
      </c>
      <c r="AK12">
        <v>22.46322</v>
      </c>
      <c r="AL12">
        <v>59.209269999999989</v>
      </c>
      <c r="AM12">
        <v>0</v>
      </c>
      <c r="AN12">
        <v>0</v>
      </c>
      <c r="AO12">
        <v>9.6197976000000001</v>
      </c>
      <c r="AP12">
        <v>5.6824135199999999</v>
      </c>
      <c r="AQ12">
        <v>15.284500000000003</v>
      </c>
      <c r="AR12">
        <v>21.3345792</v>
      </c>
      <c r="AS12">
        <v>14.009330613600001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32.47153716698503</v>
      </c>
      <c r="BB12">
        <f t="shared" si="0"/>
        <v>963.58788567695274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88.008754136947204</v>
      </c>
      <c r="L13">
        <v>43.995031055900618</v>
      </c>
      <c r="M13">
        <v>58.920102152499091</v>
      </c>
      <c r="N13">
        <v>51.877406791528088</v>
      </c>
      <c r="O13">
        <v>73.291756352921524</v>
      </c>
      <c r="P13">
        <v>27.123361952101217</v>
      </c>
      <c r="Q13">
        <v>9.5856246696035221</v>
      </c>
      <c r="R13">
        <v>18.613758790538895</v>
      </c>
      <c r="S13">
        <v>11.596469811320755</v>
      </c>
      <c r="T13">
        <v>0</v>
      </c>
      <c r="U13">
        <v>62.113122454520784</v>
      </c>
      <c r="V13">
        <v>9.0223287671232892</v>
      </c>
      <c r="W13">
        <v>19.586598818350325</v>
      </c>
      <c r="X13">
        <v>64.788927293286221</v>
      </c>
      <c r="Y13">
        <v>0</v>
      </c>
      <c r="Z13">
        <v>2.8784289599999999</v>
      </c>
      <c r="AA13">
        <v>18.736272</v>
      </c>
      <c r="AB13">
        <v>17.352844703999999</v>
      </c>
      <c r="AC13">
        <v>12.7643852736</v>
      </c>
      <c r="AD13">
        <v>16.071074640000003</v>
      </c>
      <c r="AE13">
        <v>21.7125353952</v>
      </c>
      <c r="AF13">
        <v>6.1515000000000013</v>
      </c>
      <c r="AG13">
        <v>26.874254879999999</v>
      </c>
      <c r="AH13">
        <v>67.1714676</v>
      </c>
      <c r="AI13">
        <v>6.7092192000000006</v>
      </c>
      <c r="AJ13">
        <v>0</v>
      </c>
      <c r="AK13">
        <v>22.46322</v>
      </c>
      <c r="AL13">
        <v>59.209269999999989</v>
      </c>
      <c r="AM13">
        <v>0</v>
      </c>
      <c r="AN13">
        <v>0</v>
      </c>
      <c r="AO13">
        <v>9.6197976000000001</v>
      </c>
      <c r="AP13">
        <v>5.6824135199999999</v>
      </c>
      <c r="AQ13">
        <v>7.6422500000000015</v>
      </c>
      <c r="AR13">
        <v>21.3345792</v>
      </c>
      <c r="AS13">
        <v>14.009330613600001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28.521938373798925</v>
      </c>
      <c r="BB13">
        <f t="shared" si="0"/>
        <v>846.38414825924247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88.008754136947204</v>
      </c>
      <c r="L14">
        <v>40.003159700279866</v>
      </c>
      <c r="M14">
        <v>58.920102152499091</v>
      </c>
      <c r="N14">
        <v>51.877406791528088</v>
      </c>
      <c r="O14">
        <v>73.291756352921524</v>
      </c>
      <c r="P14">
        <v>27.123361952101217</v>
      </c>
      <c r="Q14">
        <v>9.5856246696035221</v>
      </c>
      <c r="R14">
        <v>18.613758790538895</v>
      </c>
      <c r="S14">
        <v>11.596469811320755</v>
      </c>
      <c r="T14">
        <v>0</v>
      </c>
      <c r="U14">
        <v>62.113122454520784</v>
      </c>
      <c r="V14">
        <v>8.7226179604261809</v>
      </c>
      <c r="W14">
        <v>19.586598818350325</v>
      </c>
      <c r="X14">
        <v>64.788927293286221</v>
      </c>
      <c r="Y14">
        <v>0</v>
      </c>
      <c r="Z14">
        <v>2.8784289599999999</v>
      </c>
      <c r="AA14">
        <v>18.736272</v>
      </c>
      <c r="AB14">
        <v>17.352844703999999</v>
      </c>
      <c r="AC14">
        <v>12.7643852736</v>
      </c>
      <c r="AD14">
        <v>16.071074640000003</v>
      </c>
      <c r="AE14">
        <v>21.7125353952</v>
      </c>
      <c r="AF14">
        <v>6.1515000000000013</v>
      </c>
      <c r="AG14">
        <v>26.874254879999999</v>
      </c>
      <c r="AH14">
        <v>67.1714676</v>
      </c>
      <c r="AI14">
        <v>6.7092192000000006</v>
      </c>
      <c r="AJ14">
        <v>0</v>
      </c>
      <c r="AK14">
        <v>22.46322</v>
      </c>
      <c r="AL14">
        <v>59.209269999999989</v>
      </c>
      <c r="AM14">
        <v>0</v>
      </c>
      <c r="AN14">
        <v>0</v>
      </c>
      <c r="AO14">
        <v>9.6197976000000001</v>
      </c>
      <c r="AP14">
        <v>5.6824135199999999</v>
      </c>
      <c r="AQ14">
        <v>0</v>
      </c>
      <c r="AR14">
        <v>21.3345792</v>
      </c>
      <c r="AS14">
        <v>14.009330613600001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28.132895445307369</v>
      </c>
      <c r="BB14">
        <f t="shared" si="0"/>
        <v>834.83935902541623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160.78770474834329</v>
      </c>
      <c r="L15">
        <v>84.649104955992883</v>
      </c>
      <c r="M15">
        <v>58.920102152499091</v>
      </c>
      <c r="N15">
        <v>51.877406791528088</v>
      </c>
      <c r="O15">
        <v>73.291756352921524</v>
      </c>
      <c r="P15">
        <v>27.123361952101217</v>
      </c>
      <c r="Q15">
        <v>9.576803231492363</v>
      </c>
      <c r="R15">
        <v>18.618994268774703</v>
      </c>
      <c r="S15">
        <v>11.589908695652174</v>
      </c>
      <c r="T15">
        <v>0</v>
      </c>
      <c r="U15">
        <v>62.113122454520784</v>
      </c>
      <c r="V15">
        <v>5.0332566972477055</v>
      </c>
      <c r="W15">
        <v>10.984421148285831</v>
      </c>
      <c r="X15">
        <v>36.086417081698819</v>
      </c>
      <c r="Y15">
        <v>0</v>
      </c>
      <c r="Z15">
        <v>2.8784289599999999</v>
      </c>
      <c r="AA15">
        <v>18.736272</v>
      </c>
      <c r="AB15">
        <v>17.352844703999999</v>
      </c>
      <c r="AC15">
        <v>12.7643852736</v>
      </c>
      <c r="AD15">
        <v>16.071074640000003</v>
      </c>
      <c r="AE15">
        <v>21.7125353952</v>
      </c>
      <c r="AF15">
        <v>6.1515000000000013</v>
      </c>
      <c r="AG15">
        <v>26.874254879999999</v>
      </c>
      <c r="AH15">
        <v>67.1714676</v>
      </c>
      <c r="AI15">
        <v>6.7092192000000006</v>
      </c>
      <c r="AJ15">
        <v>0</v>
      </c>
      <c r="AK15">
        <v>22.46322</v>
      </c>
      <c r="AL15">
        <v>59.209269999999989</v>
      </c>
      <c r="AM15">
        <v>0</v>
      </c>
      <c r="AN15">
        <v>0</v>
      </c>
      <c r="AO15">
        <v>9.6197976000000001</v>
      </c>
      <c r="AP15">
        <v>5.6824135199999999</v>
      </c>
      <c r="AQ15">
        <v>0</v>
      </c>
      <c r="AR15">
        <v>21.3345792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30.62421054745451</v>
      </c>
      <c r="BB15">
        <f t="shared" si="0"/>
        <v>908.76874357000395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160.78770474834329</v>
      </c>
      <c r="L16">
        <v>84.649104955992883</v>
      </c>
      <c r="M16">
        <v>58.920102152499091</v>
      </c>
      <c r="N16">
        <v>51.877406791528088</v>
      </c>
      <c r="O16">
        <v>73.291756352921524</v>
      </c>
      <c r="P16">
        <v>27.123361952101217</v>
      </c>
      <c r="Q16">
        <v>9.576803231492363</v>
      </c>
      <c r="R16">
        <v>18.618994268774703</v>
      </c>
      <c r="S16">
        <v>11.589908695652174</v>
      </c>
      <c r="T16">
        <v>0</v>
      </c>
      <c r="U16">
        <v>62.113122454520784</v>
      </c>
      <c r="V16">
        <v>5.0332566972477055</v>
      </c>
      <c r="W16">
        <v>10.984421148285831</v>
      </c>
      <c r="X16">
        <v>36.086417081698819</v>
      </c>
      <c r="Y16">
        <v>0</v>
      </c>
      <c r="Z16">
        <v>2.8784289599999999</v>
      </c>
      <c r="AA16">
        <v>18.736272</v>
      </c>
      <c r="AB16">
        <v>17.352844703999999</v>
      </c>
      <c r="AC16">
        <v>12.7643852736</v>
      </c>
      <c r="AD16">
        <v>16.071074640000003</v>
      </c>
      <c r="AE16">
        <v>21.7125353952</v>
      </c>
      <c r="AF16">
        <v>6.1515000000000013</v>
      </c>
      <c r="AG16">
        <v>26.874254879999999</v>
      </c>
      <c r="AH16">
        <v>67.1714676</v>
      </c>
      <c r="AI16">
        <v>6.7092192000000006</v>
      </c>
      <c r="AJ16">
        <v>0</v>
      </c>
      <c r="AK16">
        <v>22.46322</v>
      </c>
      <c r="AL16">
        <v>59.209269999999989</v>
      </c>
      <c r="AM16">
        <v>0</v>
      </c>
      <c r="AN16">
        <v>0</v>
      </c>
      <c r="AO16">
        <v>9.6197976000000001</v>
      </c>
      <c r="AP16">
        <v>5.0635368000000005</v>
      </c>
      <c r="AQ16">
        <v>0</v>
      </c>
      <c r="AR16">
        <v>23.516524800000003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30.675166092254514</v>
      </c>
      <c r="BB16">
        <f t="shared" si="0"/>
        <v>910.2808569052039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160.79030666666668</v>
      </c>
      <c r="L17">
        <v>84.649104955992883</v>
      </c>
      <c r="M17">
        <v>58.920102152499091</v>
      </c>
      <c r="N17">
        <v>51.877406791528088</v>
      </c>
      <c r="O17">
        <v>73.291756352921524</v>
      </c>
      <c r="P17">
        <v>27.123361952101217</v>
      </c>
      <c r="Q17">
        <v>9.576803231492363</v>
      </c>
      <c r="R17">
        <v>18.618994268774703</v>
      </c>
      <c r="S17">
        <v>11.589908695652174</v>
      </c>
      <c r="T17">
        <v>0</v>
      </c>
      <c r="U17">
        <v>62.113122454520784</v>
      </c>
      <c r="V17">
        <v>3.6206896551724141</v>
      </c>
      <c r="W17">
        <v>9.5601922013274336</v>
      </c>
      <c r="X17">
        <v>30.874737210932025</v>
      </c>
      <c r="Y17">
        <v>0</v>
      </c>
      <c r="Z17">
        <v>2.8784289599999999</v>
      </c>
      <c r="AA17">
        <v>18.736272</v>
      </c>
      <c r="AB17">
        <v>17.352844703999999</v>
      </c>
      <c r="AC17">
        <v>12.7643852736</v>
      </c>
      <c r="AD17">
        <v>16.071074640000003</v>
      </c>
      <c r="AE17">
        <v>21.7125353952</v>
      </c>
      <c r="AF17">
        <v>6.1515000000000013</v>
      </c>
      <c r="AG17">
        <v>26.874254879999999</v>
      </c>
      <c r="AH17">
        <v>67.1714676</v>
      </c>
      <c r="AI17">
        <v>8.3865239999999996</v>
      </c>
      <c r="AJ17">
        <v>0</v>
      </c>
      <c r="AK17">
        <v>22.46322</v>
      </c>
      <c r="AL17">
        <v>59.209269999999989</v>
      </c>
      <c r="AM17">
        <v>0</v>
      </c>
      <c r="AN17">
        <v>0</v>
      </c>
      <c r="AO17">
        <v>9.6197976000000001</v>
      </c>
      <c r="AP17">
        <v>5.0635368000000005</v>
      </c>
      <c r="AQ17">
        <v>0</v>
      </c>
      <c r="AR17">
        <v>23.516524800000003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30.467550370820831</v>
      </c>
      <c r="BB17">
        <f t="shared" si="0"/>
        <v>904.11990348516053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160.79030666666668</v>
      </c>
      <c r="L18">
        <v>84.649104955992883</v>
      </c>
      <c r="M18">
        <v>58.920102152499091</v>
      </c>
      <c r="N18">
        <v>51.877406791528088</v>
      </c>
      <c r="O18">
        <v>73.291756352921524</v>
      </c>
      <c r="P18">
        <v>27.123361952101217</v>
      </c>
      <c r="Q18">
        <v>9.576803231492363</v>
      </c>
      <c r="R18">
        <v>18.618994268774703</v>
      </c>
      <c r="S18">
        <v>11.589908695652174</v>
      </c>
      <c r="T18">
        <v>0</v>
      </c>
      <c r="U18">
        <v>62.113122454520784</v>
      </c>
      <c r="V18">
        <v>3.6206896551724141</v>
      </c>
      <c r="W18">
        <v>9.5601922013274336</v>
      </c>
      <c r="X18">
        <v>30.874737210932025</v>
      </c>
      <c r="Y18">
        <v>0</v>
      </c>
      <c r="Z18">
        <v>2.8784289599999999</v>
      </c>
      <c r="AA18">
        <v>18.736272</v>
      </c>
      <c r="AB18">
        <v>17.352844703999999</v>
      </c>
      <c r="AC18">
        <v>12.7643852736</v>
      </c>
      <c r="AD18">
        <v>16.071074640000003</v>
      </c>
      <c r="AE18">
        <v>21.7125353952</v>
      </c>
      <c r="AF18">
        <v>6.1515000000000013</v>
      </c>
      <c r="AG18">
        <v>26.874254879999999</v>
      </c>
      <c r="AH18">
        <v>67.1714676</v>
      </c>
      <c r="AI18">
        <v>8.3865239999999996</v>
      </c>
      <c r="AJ18">
        <v>0</v>
      </c>
      <c r="AK18">
        <v>22.46322</v>
      </c>
      <c r="AL18">
        <v>59.209269999999989</v>
      </c>
      <c r="AM18">
        <v>0</v>
      </c>
      <c r="AN18">
        <v>0</v>
      </c>
      <c r="AO18">
        <v>9.6197976000000001</v>
      </c>
      <c r="AP18">
        <v>5.0635368000000005</v>
      </c>
      <c r="AQ18">
        <v>0</v>
      </c>
      <c r="AR18">
        <v>23.516524800000003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30.467550370820831</v>
      </c>
      <c r="BB18">
        <f t="shared" si="0"/>
        <v>904.11990348516053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160.78991918454457</v>
      </c>
      <c r="L19">
        <v>84.649104955992883</v>
      </c>
      <c r="M19">
        <v>58.920102152499091</v>
      </c>
      <c r="N19">
        <v>51.877406791528088</v>
      </c>
      <c r="O19">
        <v>73.291756352921524</v>
      </c>
      <c r="P19">
        <v>27.123361952101217</v>
      </c>
      <c r="Q19">
        <v>9.5856246696035221</v>
      </c>
      <c r="R19">
        <v>18.613758790538895</v>
      </c>
      <c r="S19">
        <v>11.596469811320755</v>
      </c>
      <c r="T19">
        <v>0</v>
      </c>
      <c r="U19">
        <v>62.113122454520784</v>
      </c>
      <c r="V19">
        <v>9.1003904665314419</v>
      </c>
      <c r="W19">
        <v>19.586598818350325</v>
      </c>
      <c r="X19">
        <v>64.788927293286221</v>
      </c>
      <c r="Y19">
        <v>0</v>
      </c>
      <c r="Z19">
        <v>2.8784289599999999</v>
      </c>
      <c r="AA19">
        <v>18.736272</v>
      </c>
      <c r="AB19">
        <v>17.352844703999999</v>
      </c>
      <c r="AC19">
        <v>12.7643852736</v>
      </c>
      <c r="AD19">
        <v>16.071074640000003</v>
      </c>
      <c r="AE19">
        <v>21.7125353952</v>
      </c>
      <c r="AF19">
        <v>6.1515000000000013</v>
      </c>
      <c r="AG19">
        <v>26.874254879999999</v>
      </c>
      <c r="AH19">
        <v>67.1714676</v>
      </c>
      <c r="AI19">
        <v>8.3865239999999996</v>
      </c>
      <c r="AJ19">
        <v>0</v>
      </c>
      <c r="AK19">
        <v>22.46322</v>
      </c>
      <c r="AL19">
        <v>59.209269999999989</v>
      </c>
      <c r="AM19">
        <v>0</v>
      </c>
      <c r="AN19">
        <v>0</v>
      </c>
      <c r="AO19">
        <v>9.6197976000000001</v>
      </c>
      <c r="AP19">
        <v>5.0635368000000005</v>
      </c>
      <c r="AQ19">
        <v>0</v>
      </c>
      <c r="AR19">
        <v>23.516524800000003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32.078970156269747</v>
      </c>
      <c r="BB19">
        <f t="shared" si="0"/>
        <v>951.93854080386939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160.78991918454457</v>
      </c>
      <c r="L20">
        <v>84.649104955992883</v>
      </c>
      <c r="M20">
        <v>58.920102152499091</v>
      </c>
      <c r="N20">
        <v>51.877406791528088</v>
      </c>
      <c r="O20">
        <v>73.291756352921524</v>
      </c>
      <c r="P20">
        <v>27.123361952101217</v>
      </c>
      <c r="Q20">
        <v>9.5856246696035221</v>
      </c>
      <c r="R20">
        <v>18.613758790538895</v>
      </c>
      <c r="S20">
        <v>11.596469811320755</v>
      </c>
      <c r="T20">
        <v>0</v>
      </c>
      <c r="U20">
        <v>62.113122454520784</v>
      </c>
      <c r="V20">
        <v>9.1003904665314419</v>
      </c>
      <c r="W20">
        <v>19.586598818350325</v>
      </c>
      <c r="X20">
        <v>64.788927293286221</v>
      </c>
      <c r="Y20">
        <v>0</v>
      </c>
      <c r="Z20">
        <v>2.8784289599999999</v>
      </c>
      <c r="AA20">
        <v>18.736272</v>
      </c>
      <c r="AB20">
        <v>17.352844703999999</v>
      </c>
      <c r="AC20">
        <v>12.7643852736</v>
      </c>
      <c r="AD20">
        <v>16.071074640000003</v>
      </c>
      <c r="AE20">
        <v>21.7125353952</v>
      </c>
      <c r="AF20">
        <v>6.1515000000000013</v>
      </c>
      <c r="AG20">
        <v>26.874254879999999</v>
      </c>
      <c r="AH20">
        <v>67.1714676</v>
      </c>
      <c r="AI20">
        <v>8.3865239999999996</v>
      </c>
      <c r="AJ20">
        <v>0</v>
      </c>
      <c r="AK20">
        <v>22.46322</v>
      </c>
      <c r="AL20">
        <v>59.209269999999989</v>
      </c>
      <c r="AM20">
        <v>0</v>
      </c>
      <c r="AN20">
        <v>0</v>
      </c>
      <c r="AO20">
        <v>9.6197976000000001</v>
      </c>
      <c r="AP20">
        <v>5.0635368000000005</v>
      </c>
      <c r="AQ20">
        <v>4.367</v>
      </c>
      <c r="AR20">
        <v>21.3345792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32.150203281069743</v>
      </c>
      <c r="BB20">
        <f t="shared" si="0"/>
        <v>954.05236207906944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160.78272783105021</v>
      </c>
      <c r="L21">
        <v>84.649104955992883</v>
      </c>
      <c r="M21">
        <v>58.920102152499091</v>
      </c>
      <c r="N21">
        <v>51.877406791528088</v>
      </c>
      <c r="O21">
        <v>73.291756352921524</v>
      </c>
      <c r="P21">
        <v>27.123361952101217</v>
      </c>
      <c r="Q21">
        <v>9.5802363885088919</v>
      </c>
      <c r="R21">
        <v>18.618639099859355</v>
      </c>
      <c r="S21">
        <v>11.596282033898305</v>
      </c>
      <c r="T21">
        <v>0</v>
      </c>
      <c r="U21">
        <v>62.113122454520784</v>
      </c>
      <c r="V21">
        <v>9.1003904665314419</v>
      </c>
      <c r="W21">
        <v>19.586598818350325</v>
      </c>
      <c r="X21">
        <v>64.790690035736802</v>
      </c>
      <c r="Y21">
        <v>0</v>
      </c>
      <c r="Z21">
        <v>2.8784289599999999</v>
      </c>
      <c r="AA21">
        <v>18.736272</v>
      </c>
      <c r="AB21">
        <v>17.352844703999999</v>
      </c>
      <c r="AC21">
        <v>12.7643852736</v>
      </c>
      <c r="AD21">
        <v>16.071074640000003</v>
      </c>
      <c r="AE21">
        <v>21.7125353952</v>
      </c>
      <c r="AF21">
        <v>6.1515000000000013</v>
      </c>
      <c r="AG21">
        <v>26.874254879999999</v>
      </c>
      <c r="AH21">
        <v>67.1714676</v>
      </c>
      <c r="AI21">
        <v>8.3865239999999996</v>
      </c>
      <c r="AJ21">
        <v>0</v>
      </c>
      <c r="AK21">
        <v>22.46322</v>
      </c>
      <c r="AL21">
        <v>59.209269999999989</v>
      </c>
      <c r="AM21">
        <v>0</v>
      </c>
      <c r="AN21">
        <v>0</v>
      </c>
      <c r="AO21">
        <v>9.6197976000000001</v>
      </c>
      <c r="AP21">
        <v>5.0635368000000005</v>
      </c>
      <c r="AQ21">
        <v>7.8605999999999998</v>
      </c>
      <c r="AR21">
        <v>21.3345792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32.263895133136877</v>
      </c>
      <c r="BB21">
        <f t="shared" si="0"/>
        <v>957.42614586676189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160.78272783105021</v>
      </c>
      <c r="L22">
        <v>84.649104955992883</v>
      </c>
      <c r="M22">
        <v>58.920102152499091</v>
      </c>
      <c r="N22">
        <v>51.877406791528088</v>
      </c>
      <c r="O22">
        <v>73.291756352921524</v>
      </c>
      <c r="P22">
        <v>27.123361952101217</v>
      </c>
      <c r="Q22">
        <v>9.5847201948627099</v>
      </c>
      <c r="R22">
        <v>18.617125140875597</v>
      </c>
      <c r="S22">
        <v>11.587993333333333</v>
      </c>
      <c r="T22">
        <v>0</v>
      </c>
      <c r="U22">
        <v>62.113122454520784</v>
      </c>
      <c r="V22">
        <v>9.1003904665314419</v>
      </c>
      <c r="W22">
        <v>19.586598818350325</v>
      </c>
      <c r="X22">
        <v>64.790690035736802</v>
      </c>
      <c r="Y22">
        <v>0</v>
      </c>
      <c r="Z22">
        <v>2.8784289599999999</v>
      </c>
      <c r="AA22">
        <v>18.736272</v>
      </c>
      <c r="AB22">
        <v>17.352844703999999</v>
      </c>
      <c r="AC22">
        <v>12.7643852736</v>
      </c>
      <c r="AD22">
        <v>16.071074640000003</v>
      </c>
      <c r="AE22">
        <v>21.7125353952</v>
      </c>
      <c r="AF22">
        <v>6.1515000000000013</v>
      </c>
      <c r="AG22">
        <v>26.874254879999999</v>
      </c>
      <c r="AH22">
        <v>67.1714676</v>
      </c>
      <c r="AI22">
        <v>8.3865239999999996</v>
      </c>
      <c r="AJ22">
        <v>0</v>
      </c>
      <c r="AK22">
        <v>22.46322</v>
      </c>
      <c r="AL22">
        <v>59.209269999999989</v>
      </c>
      <c r="AM22">
        <v>0</v>
      </c>
      <c r="AN22">
        <v>0</v>
      </c>
      <c r="AO22">
        <v>9.6197976000000001</v>
      </c>
      <c r="AP22">
        <v>5.0635368000000005</v>
      </c>
      <c r="AQ22">
        <v>13.100999999999999</v>
      </c>
      <c r="AR22">
        <v>21.3345792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32.4345591254149</v>
      </c>
      <c r="BB22">
        <f t="shared" si="0"/>
        <v>962.49056302128895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160.78272783105021</v>
      </c>
      <c r="L23">
        <v>84.649104955992883</v>
      </c>
      <c r="M23">
        <v>58.920102152499091</v>
      </c>
      <c r="N23">
        <v>51.877406791528088</v>
      </c>
      <c r="O23">
        <v>73.291756352921524</v>
      </c>
      <c r="P23">
        <v>27.123361952101217</v>
      </c>
      <c r="Q23">
        <v>9.5856246696035221</v>
      </c>
      <c r="R23">
        <v>18.613758790538895</v>
      </c>
      <c r="S23">
        <v>11.596469811320755</v>
      </c>
      <c r="T23">
        <v>0</v>
      </c>
      <c r="U23">
        <v>62.113122454520784</v>
      </c>
      <c r="V23">
        <v>9.1003904665314419</v>
      </c>
      <c r="W23">
        <v>19.586598818350325</v>
      </c>
      <c r="X23">
        <v>64.790690035736802</v>
      </c>
      <c r="Y23">
        <v>0</v>
      </c>
      <c r="Z23">
        <v>2.8784289599999999</v>
      </c>
      <c r="AA23">
        <v>18.736272</v>
      </c>
      <c r="AB23">
        <v>17.352844703999999</v>
      </c>
      <c r="AC23">
        <v>12.7643852736</v>
      </c>
      <c r="AD23">
        <v>16.071074640000003</v>
      </c>
      <c r="AE23">
        <v>21.7125353952</v>
      </c>
      <c r="AF23">
        <v>6.1515000000000013</v>
      </c>
      <c r="AG23">
        <v>26.874254879999999</v>
      </c>
      <c r="AH23">
        <v>67.1714676</v>
      </c>
      <c r="AI23">
        <v>8.3865239999999996</v>
      </c>
      <c r="AJ23">
        <v>0</v>
      </c>
      <c r="AK23">
        <v>22.46322</v>
      </c>
      <c r="AL23">
        <v>59.209269999999989</v>
      </c>
      <c r="AM23">
        <v>0</v>
      </c>
      <c r="AN23">
        <v>0</v>
      </c>
      <c r="AO23">
        <v>9.6197976000000001</v>
      </c>
      <c r="AP23">
        <v>5.0635368000000005</v>
      </c>
      <c r="AQ23">
        <v>15.7212</v>
      </c>
      <c r="AR23">
        <v>21.3345792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32.52017345828898</v>
      </c>
      <c r="BB23">
        <f t="shared" si="0"/>
        <v>965.03116329080649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160.78991918454457</v>
      </c>
      <c r="L24">
        <v>84.649064545746029</v>
      </c>
      <c r="M24">
        <v>58.920102152499091</v>
      </c>
      <c r="N24">
        <v>51.877406791528088</v>
      </c>
      <c r="O24">
        <v>73.291756352921524</v>
      </c>
      <c r="P24">
        <v>27.123361952101217</v>
      </c>
      <c r="Q24">
        <v>9.5856246696035221</v>
      </c>
      <c r="R24">
        <v>18.613758790538895</v>
      </c>
      <c r="S24">
        <v>11.596469811320755</v>
      </c>
      <c r="T24">
        <v>0</v>
      </c>
      <c r="U24">
        <v>62.113122454520784</v>
      </c>
      <c r="V24">
        <v>9.1003904665314419</v>
      </c>
      <c r="W24">
        <v>19.586598818350325</v>
      </c>
      <c r="X24">
        <v>64.790690035736802</v>
      </c>
      <c r="Y24">
        <v>0</v>
      </c>
      <c r="Z24">
        <v>2.8784289599999999</v>
      </c>
      <c r="AA24">
        <v>18.736272</v>
      </c>
      <c r="AB24">
        <v>17.352844703999999</v>
      </c>
      <c r="AC24">
        <v>12.7643852736</v>
      </c>
      <c r="AD24">
        <v>16.071074640000003</v>
      </c>
      <c r="AE24">
        <v>21.7125353952</v>
      </c>
      <c r="AF24">
        <v>6.1515000000000013</v>
      </c>
      <c r="AG24">
        <v>26.874254879999999</v>
      </c>
      <c r="AH24">
        <v>67.1714676</v>
      </c>
      <c r="AI24">
        <v>8.3865239999999996</v>
      </c>
      <c r="AJ24">
        <v>0</v>
      </c>
      <c r="AK24">
        <v>22.46322</v>
      </c>
      <c r="AL24">
        <v>59.209269999999989</v>
      </c>
      <c r="AM24">
        <v>0</v>
      </c>
      <c r="AN24">
        <v>0</v>
      </c>
      <c r="AO24">
        <v>9.6197976000000001</v>
      </c>
      <c r="AP24">
        <v>5.0635368000000005</v>
      </c>
      <c r="AQ24">
        <v>18.341400000000004</v>
      </c>
      <c r="AR24">
        <v>21.3345792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32.605824833809052</v>
      </c>
      <c r="BB24">
        <f t="shared" si="0"/>
        <v>967.57286285853388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91.005149248120304</v>
      </c>
      <c r="L25">
        <v>84.649064545746029</v>
      </c>
      <c r="M25">
        <v>58.920102152499091</v>
      </c>
      <c r="N25">
        <v>51.877406791528088</v>
      </c>
      <c r="O25">
        <v>73.291756352921524</v>
      </c>
      <c r="P25">
        <v>27.123361952101217</v>
      </c>
      <c r="Q25">
        <v>9.5856246696035221</v>
      </c>
      <c r="R25">
        <v>18.613758790538895</v>
      </c>
      <c r="S25">
        <v>11.596469811320755</v>
      </c>
      <c r="T25">
        <v>0</v>
      </c>
      <c r="U25">
        <v>62.113122454520784</v>
      </c>
      <c r="V25">
        <v>9.1003904665314419</v>
      </c>
      <c r="W25">
        <v>19.586598818350325</v>
      </c>
      <c r="X25">
        <v>64.790690035736802</v>
      </c>
      <c r="Y25">
        <v>0</v>
      </c>
      <c r="Z25">
        <v>2.8784289599999999</v>
      </c>
      <c r="AA25">
        <v>18.736272</v>
      </c>
      <c r="AB25">
        <v>17.352844703999999</v>
      </c>
      <c r="AC25">
        <v>12.7643852736</v>
      </c>
      <c r="AD25">
        <v>16.071074640000003</v>
      </c>
      <c r="AE25">
        <v>21.7125353952</v>
      </c>
      <c r="AF25">
        <v>6.1515000000000013</v>
      </c>
      <c r="AG25">
        <v>26.874254879999999</v>
      </c>
      <c r="AH25">
        <v>67.1714676</v>
      </c>
      <c r="AI25">
        <v>8.3865239999999996</v>
      </c>
      <c r="AJ25">
        <v>0</v>
      </c>
      <c r="AK25">
        <v>22.46322</v>
      </c>
      <c r="AL25">
        <v>59.209269999999989</v>
      </c>
      <c r="AM25">
        <v>0</v>
      </c>
      <c r="AN25">
        <v>0</v>
      </c>
      <c r="AO25">
        <v>9.6197976000000001</v>
      </c>
      <c r="AP25">
        <v>5.0635368000000005</v>
      </c>
      <c r="AQ25">
        <v>23.581800000000005</v>
      </c>
      <c r="AR25">
        <v>21.3345792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30.501678516056558</v>
      </c>
      <c r="BB25">
        <f t="shared" si="0"/>
        <v>905.13263923986221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95.005439627200545</v>
      </c>
      <c r="L26">
        <v>84.649064545746029</v>
      </c>
      <c r="M26">
        <v>58.920102152499091</v>
      </c>
      <c r="N26">
        <v>51.877406791528088</v>
      </c>
      <c r="O26">
        <v>73.291756352921524</v>
      </c>
      <c r="P26">
        <v>27.123361952101217</v>
      </c>
      <c r="Q26">
        <v>9.5856246696035221</v>
      </c>
      <c r="R26">
        <v>18.613758790538895</v>
      </c>
      <c r="S26">
        <v>11.596469811320755</v>
      </c>
      <c r="T26">
        <v>0</v>
      </c>
      <c r="U26">
        <v>62.113122454520784</v>
      </c>
      <c r="V26">
        <v>9.1003904665314419</v>
      </c>
      <c r="W26">
        <v>19.586598818350325</v>
      </c>
      <c r="X26">
        <v>64.790690035736802</v>
      </c>
      <c r="Y26">
        <v>0</v>
      </c>
      <c r="Z26">
        <v>2.8784289599999999</v>
      </c>
      <c r="AA26">
        <v>18.736272</v>
      </c>
      <c r="AB26">
        <v>17.352844703999999</v>
      </c>
      <c r="AC26">
        <v>12.7643852736</v>
      </c>
      <c r="AD26">
        <v>16.071074640000003</v>
      </c>
      <c r="AE26">
        <v>21.7125353952</v>
      </c>
      <c r="AF26">
        <v>6.1515000000000013</v>
      </c>
      <c r="AG26">
        <v>26.874254879999999</v>
      </c>
      <c r="AH26">
        <v>67.1714676</v>
      </c>
      <c r="AI26">
        <v>8.3865239999999996</v>
      </c>
      <c r="AJ26">
        <v>0</v>
      </c>
      <c r="AK26">
        <v>22.46322</v>
      </c>
      <c r="AL26">
        <v>59.209269999999989</v>
      </c>
      <c r="AM26">
        <v>0</v>
      </c>
      <c r="AN26">
        <v>0</v>
      </c>
      <c r="AO26">
        <v>9.6197976000000001</v>
      </c>
      <c r="AP26">
        <v>5.0635368000000005</v>
      </c>
      <c r="AQ26">
        <v>23.581800000000005</v>
      </c>
      <c r="AR26">
        <v>21.3345792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30.632087980206947</v>
      </c>
      <c r="BB26">
        <f t="shared" si="0"/>
        <v>909.00252015479202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155.55791405397434</v>
      </c>
      <c r="L27">
        <v>84.649064545746029</v>
      </c>
      <c r="M27">
        <v>58.920102152499091</v>
      </c>
      <c r="N27">
        <v>51.877406791528088</v>
      </c>
      <c r="O27">
        <v>73.291756352921524</v>
      </c>
      <c r="P27">
        <v>27.123361952101217</v>
      </c>
      <c r="Q27">
        <v>9.5856246696035221</v>
      </c>
      <c r="R27">
        <v>18.613758790538895</v>
      </c>
      <c r="S27">
        <v>11.596469811320755</v>
      </c>
      <c r="T27">
        <v>0</v>
      </c>
      <c r="U27">
        <v>62.113122454520784</v>
      </c>
      <c r="V27">
        <v>8.9603586101175274</v>
      </c>
      <c r="W27">
        <v>19.586598818350325</v>
      </c>
      <c r="X27">
        <v>64.790690035736802</v>
      </c>
      <c r="Y27">
        <v>0</v>
      </c>
      <c r="Z27">
        <v>5.7568579199999999</v>
      </c>
      <c r="AA27">
        <v>18.736272</v>
      </c>
      <c r="AB27">
        <v>17.352844703999999</v>
      </c>
      <c r="AC27">
        <v>12.7643852736</v>
      </c>
      <c r="AD27">
        <v>16.071074640000003</v>
      </c>
      <c r="AE27">
        <v>21.7125353952</v>
      </c>
      <c r="AF27">
        <v>6.1515000000000013</v>
      </c>
      <c r="AG27">
        <v>26.874254879999999</v>
      </c>
      <c r="AH27">
        <v>67.1714676</v>
      </c>
      <c r="AI27">
        <v>8.3865239999999996</v>
      </c>
      <c r="AJ27">
        <v>0</v>
      </c>
      <c r="AK27">
        <v>22.46322</v>
      </c>
      <c r="AL27">
        <v>59.209269999999989</v>
      </c>
      <c r="AM27">
        <v>0</v>
      </c>
      <c r="AN27">
        <v>0</v>
      </c>
      <c r="AO27">
        <v>9.6197976000000001</v>
      </c>
      <c r="AP27">
        <v>5.0635368000000005</v>
      </c>
      <c r="AQ27">
        <v>23.581800000000005</v>
      </c>
      <c r="AR27">
        <v>21.3345792</v>
      </c>
      <c r="AS27">
        <v>14.297646528000001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32.704769283921479</v>
      </c>
      <c r="BB27">
        <f t="shared" si="0"/>
        <v>970.50902629583743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155.55791405397434</v>
      </c>
      <c r="L28">
        <v>84.649064545746029</v>
      </c>
      <c r="M28">
        <v>58.920102152499091</v>
      </c>
      <c r="N28">
        <v>51.877406791528088</v>
      </c>
      <c r="O28">
        <v>73.291756352921524</v>
      </c>
      <c r="P28">
        <v>27.123361952101217</v>
      </c>
      <c r="Q28">
        <v>9.5856246696035221</v>
      </c>
      <c r="R28">
        <v>18.613758790538895</v>
      </c>
      <c r="S28">
        <v>11.596469811320755</v>
      </c>
      <c r="T28">
        <v>0</v>
      </c>
      <c r="U28">
        <v>62.113122454520784</v>
      </c>
      <c r="V28">
        <v>8.9603586101175274</v>
      </c>
      <c r="W28">
        <v>19.586598818350325</v>
      </c>
      <c r="X28">
        <v>64.790690035736802</v>
      </c>
      <c r="Y28">
        <v>0</v>
      </c>
      <c r="Z28">
        <v>5.7568579199999999</v>
      </c>
      <c r="AA28">
        <v>18.736272</v>
      </c>
      <c r="AB28">
        <v>17.352844703999999</v>
      </c>
      <c r="AC28">
        <v>12.7643852736</v>
      </c>
      <c r="AD28">
        <v>16.071074640000003</v>
      </c>
      <c r="AE28">
        <v>21.7125353952</v>
      </c>
      <c r="AF28">
        <v>6.1515000000000013</v>
      </c>
      <c r="AG28">
        <v>26.874254879999999</v>
      </c>
      <c r="AH28">
        <v>67.1714676</v>
      </c>
      <c r="AI28">
        <v>8.3865239999999996</v>
      </c>
      <c r="AJ28">
        <v>0</v>
      </c>
      <c r="AK28">
        <v>22.46322</v>
      </c>
      <c r="AL28">
        <v>59.209269999999989</v>
      </c>
      <c r="AM28">
        <v>0</v>
      </c>
      <c r="AN28">
        <v>0</v>
      </c>
      <c r="AO28">
        <v>9.6197976000000001</v>
      </c>
      <c r="AP28">
        <v>5.0635368000000005</v>
      </c>
      <c r="AQ28">
        <v>23.581800000000005</v>
      </c>
      <c r="AR28">
        <v>21.3345792</v>
      </c>
      <c r="AS28">
        <v>14.297646528000001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32.704769283921479</v>
      </c>
      <c r="BB28">
        <f t="shared" si="0"/>
        <v>970.50902629583743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155.55791405397434</v>
      </c>
      <c r="L29">
        <v>84.649064545746029</v>
      </c>
      <c r="M29">
        <v>58.920102152499091</v>
      </c>
      <c r="N29">
        <v>51.877406791528088</v>
      </c>
      <c r="O29">
        <v>73.291756352921524</v>
      </c>
      <c r="P29">
        <v>27.123361952101217</v>
      </c>
      <c r="Q29">
        <v>9.5856246696035221</v>
      </c>
      <c r="R29">
        <v>18.613758790538895</v>
      </c>
      <c r="S29">
        <v>11.596469811320755</v>
      </c>
      <c r="T29">
        <v>0</v>
      </c>
      <c r="U29">
        <v>62.113122454520784</v>
      </c>
      <c r="V29">
        <v>8.9603586101175274</v>
      </c>
      <c r="W29">
        <v>19.586598818350325</v>
      </c>
      <c r="X29">
        <v>64.790690035736802</v>
      </c>
      <c r="Y29">
        <v>0</v>
      </c>
      <c r="Z29">
        <v>5.7568579199999999</v>
      </c>
      <c r="AA29">
        <v>18.736272</v>
      </c>
      <c r="AB29">
        <v>17.352844703999999</v>
      </c>
      <c r="AC29">
        <v>12.7643852736</v>
      </c>
      <c r="AD29">
        <v>16.071074640000003</v>
      </c>
      <c r="AE29">
        <v>21.7125353952</v>
      </c>
      <c r="AF29">
        <v>6.1515000000000013</v>
      </c>
      <c r="AG29">
        <v>26.874254879999999</v>
      </c>
      <c r="AH29">
        <v>67.1714676</v>
      </c>
      <c r="AI29">
        <v>14.536641600000001</v>
      </c>
      <c r="AJ29">
        <v>0</v>
      </c>
      <c r="AK29">
        <v>22.46322</v>
      </c>
      <c r="AL29">
        <v>59.209269999999989</v>
      </c>
      <c r="AM29">
        <v>2.3184297714285713</v>
      </c>
      <c r="AN29">
        <v>0</v>
      </c>
      <c r="AO29">
        <v>9.6197976000000001</v>
      </c>
      <c r="AP29">
        <v>5.0635368000000005</v>
      </c>
      <c r="AQ29">
        <v>23.581800000000005</v>
      </c>
      <c r="AR29">
        <v>21.3345792</v>
      </c>
      <c r="AS29">
        <v>14.297646528000001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32.980844030124658</v>
      </c>
      <c r="BB29">
        <f t="shared" si="0"/>
        <v>978.70149892106281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155.55791405397434</v>
      </c>
      <c r="L30">
        <v>84.649064545746029</v>
      </c>
      <c r="M30">
        <v>58.920102152499091</v>
      </c>
      <c r="N30">
        <v>51.877406791528088</v>
      </c>
      <c r="O30">
        <v>73.291756352921524</v>
      </c>
      <c r="P30">
        <v>27.123361952101217</v>
      </c>
      <c r="Q30">
        <v>9.5856246696035221</v>
      </c>
      <c r="R30">
        <v>18.613758790538895</v>
      </c>
      <c r="S30">
        <v>11.596469811320755</v>
      </c>
      <c r="T30">
        <v>0</v>
      </c>
      <c r="U30">
        <v>62.113122454520784</v>
      </c>
      <c r="V30">
        <v>8.9603586101175274</v>
      </c>
      <c r="W30">
        <v>19.586598818350325</v>
      </c>
      <c r="X30">
        <v>64.790690035736802</v>
      </c>
      <c r="Y30">
        <v>0</v>
      </c>
      <c r="Z30">
        <v>5.7568579199999999</v>
      </c>
      <c r="AA30">
        <v>18.736272</v>
      </c>
      <c r="AB30">
        <v>17.352844703999999</v>
      </c>
      <c r="AC30">
        <v>12.7643852736</v>
      </c>
      <c r="AD30">
        <v>16.071074640000003</v>
      </c>
      <c r="AE30">
        <v>21.7125353952</v>
      </c>
      <c r="AF30">
        <v>6.1515000000000013</v>
      </c>
      <c r="AG30">
        <v>26.874254879999999</v>
      </c>
      <c r="AH30">
        <v>67.1714676</v>
      </c>
      <c r="AI30">
        <v>21.804962399999997</v>
      </c>
      <c r="AJ30">
        <v>0</v>
      </c>
      <c r="AK30">
        <v>22.46322</v>
      </c>
      <c r="AL30">
        <v>59.209269999999989</v>
      </c>
      <c r="AM30">
        <v>2.3184297714285713</v>
      </c>
      <c r="AN30">
        <v>0</v>
      </c>
      <c r="AO30">
        <v>9.6197976000000001</v>
      </c>
      <c r="AP30">
        <v>5.0635368000000005</v>
      </c>
      <c r="AQ30">
        <v>23.581800000000005</v>
      </c>
      <c r="AR30">
        <v>21.3345792</v>
      </c>
      <c r="AS30">
        <v>14.297646528000001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33.217791112524665</v>
      </c>
      <c r="BB30">
        <f t="shared" si="0"/>
        <v>985.7328726386628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110.00554422063253</v>
      </c>
      <c r="L31">
        <v>84.649064545746029</v>
      </c>
      <c r="M31">
        <v>58.920102152499091</v>
      </c>
      <c r="N31">
        <v>51.877406791528088</v>
      </c>
      <c r="O31">
        <v>73.291756352921524</v>
      </c>
      <c r="P31">
        <v>27.123361952101217</v>
      </c>
      <c r="Q31">
        <v>9.5856246696035221</v>
      </c>
      <c r="R31">
        <v>18.613758790538895</v>
      </c>
      <c r="S31">
        <v>11.596469811320755</v>
      </c>
      <c r="T31">
        <v>0</v>
      </c>
      <c r="U31">
        <v>62.113122454520784</v>
      </c>
      <c r="V31">
        <v>8.9603586101175274</v>
      </c>
      <c r="W31">
        <v>19.586598818350325</v>
      </c>
      <c r="X31">
        <v>64.790690035736802</v>
      </c>
      <c r="Y31">
        <v>0</v>
      </c>
      <c r="Z31">
        <v>5.7568579199999999</v>
      </c>
      <c r="AA31">
        <v>18.736272</v>
      </c>
      <c r="AB31">
        <v>17.352844703999999</v>
      </c>
      <c r="AC31">
        <v>12.7643852736</v>
      </c>
      <c r="AD31">
        <v>16.071074640000003</v>
      </c>
      <c r="AE31">
        <v>21.7125353952</v>
      </c>
      <c r="AF31">
        <v>6.1515000000000013</v>
      </c>
      <c r="AG31">
        <v>26.874254879999999</v>
      </c>
      <c r="AH31">
        <v>67.1714676</v>
      </c>
      <c r="AI31">
        <v>21.804962399999997</v>
      </c>
      <c r="AJ31">
        <v>0</v>
      </c>
      <c r="AK31">
        <v>22.46322</v>
      </c>
      <c r="AL31">
        <v>59.209269999999989</v>
      </c>
      <c r="AM31">
        <v>2.3184297714285713</v>
      </c>
      <c r="AN31">
        <v>0</v>
      </c>
      <c r="AO31">
        <v>9.6197976000000001</v>
      </c>
      <c r="AP31">
        <v>5.0635368000000005</v>
      </c>
      <c r="AQ31">
        <v>23.581800000000005</v>
      </c>
      <c r="AR31">
        <v>21.3345792</v>
      </c>
      <c r="AS31">
        <v>14.297646528000001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31.732783871793437</v>
      </c>
      <c r="BB31">
        <f t="shared" si="0"/>
        <v>941.66551004605219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85.006707212605392</v>
      </c>
      <c r="L32">
        <v>84.649064545746029</v>
      </c>
      <c r="M32">
        <v>58.920102152499091</v>
      </c>
      <c r="N32">
        <v>51.877406791528088</v>
      </c>
      <c r="O32">
        <v>73.291756352921524</v>
      </c>
      <c r="P32">
        <v>27.123361952101217</v>
      </c>
      <c r="Q32">
        <v>9.5856246696035221</v>
      </c>
      <c r="R32">
        <v>18.613758790538895</v>
      </c>
      <c r="S32">
        <v>11.596469811320755</v>
      </c>
      <c r="T32">
        <v>0</v>
      </c>
      <c r="U32">
        <v>62.113122454520784</v>
      </c>
      <c r="V32">
        <v>8.9603586101175274</v>
      </c>
      <c r="W32">
        <v>19.586598818350325</v>
      </c>
      <c r="X32">
        <v>64.790690035736802</v>
      </c>
      <c r="Y32">
        <v>0</v>
      </c>
      <c r="Z32">
        <v>5.7568579199999999</v>
      </c>
      <c r="AA32">
        <v>18.736272</v>
      </c>
      <c r="AB32">
        <v>17.352844703999999</v>
      </c>
      <c r="AC32">
        <v>12.7643852736</v>
      </c>
      <c r="AD32">
        <v>16.071074640000003</v>
      </c>
      <c r="AE32">
        <v>21.7125353952</v>
      </c>
      <c r="AF32">
        <v>6.1515000000000013</v>
      </c>
      <c r="AG32">
        <v>26.874254879999999</v>
      </c>
      <c r="AH32">
        <v>67.1714676</v>
      </c>
      <c r="AI32">
        <v>21.804962399999997</v>
      </c>
      <c r="AJ32">
        <v>0</v>
      </c>
      <c r="AK32">
        <v>22.46322</v>
      </c>
      <c r="AL32">
        <v>59.209269999999989</v>
      </c>
      <c r="AM32">
        <v>2.3184297714285713</v>
      </c>
      <c r="AN32">
        <v>0</v>
      </c>
      <c r="AO32">
        <v>9.6197976000000001</v>
      </c>
      <c r="AP32">
        <v>5.0635368000000005</v>
      </c>
      <c r="AQ32">
        <v>20.961600000000001</v>
      </c>
      <c r="AR32">
        <v>21.3345792</v>
      </c>
      <c r="AS32">
        <v>14.297646528000001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30.832403278407078</v>
      </c>
      <c r="BB32">
        <f t="shared" si="0"/>
        <v>914.94685363141127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85.006707212605392</v>
      </c>
      <c r="L33">
        <v>84.649064545746029</v>
      </c>
      <c r="M33">
        <v>58.920102152499091</v>
      </c>
      <c r="N33">
        <v>51.877406791528088</v>
      </c>
      <c r="O33">
        <v>73.291756352921524</v>
      </c>
      <c r="P33">
        <v>27.123361952101217</v>
      </c>
      <c r="Q33">
        <v>9.2740353204172887</v>
      </c>
      <c r="R33">
        <v>18.00487585353785</v>
      </c>
      <c r="S33">
        <v>11.225074401913878</v>
      </c>
      <c r="T33">
        <v>0</v>
      </c>
      <c r="U33">
        <v>62.113122454520784</v>
      </c>
      <c r="V33">
        <v>8.9603586101175274</v>
      </c>
      <c r="W33">
        <v>19.586598818350325</v>
      </c>
      <c r="X33">
        <v>64.790690035736802</v>
      </c>
      <c r="Y33">
        <v>0</v>
      </c>
      <c r="Z33">
        <v>5.7568579199999999</v>
      </c>
      <c r="AA33">
        <v>18.736272</v>
      </c>
      <c r="AB33">
        <v>17.352844703999999</v>
      </c>
      <c r="AC33">
        <v>12.7643852736</v>
      </c>
      <c r="AD33">
        <v>16.071074640000003</v>
      </c>
      <c r="AE33">
        <v>21.7125353952</v>
      </c>
      <c r="AF33">
        <v>6.1515000000000013</v>
      </c>
      <c r="AG33">
        <v>26.874254879999999</v>
      </c>
      <c r="AH33">
        <v>67.1714676</v>
      </c>
      <c r="AI33">
        <v>21.804962399999997</v>
      </c>
      <c r="AJ33">
        <v>0</v>
      </c>
      <c r="AK33">
        <v>22.46322</v>
      </c>
      <c r="AL33">
        <v>59.209269999999989</v>
      </c>
      <c r="AM33">
        <v>2.3184297714285713</v>
      </c>
      <c r="AN33">
        <v>0</v>
      </c>
      <c r="AO33">
        <v>9.6197976000000001</v>
      </c>
      <c r="AP33">
        <v>5.0635368000000005</v>
      </c>
      <c r="AQ33">
        <v>15.284500000000003</v>
      </c>
      <c r="AR33">
        <v>21.3345792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30.595816006136907</v>
      </c>
      <c r="BB33">
        <f t="shared" si="0"/>
        <v>907.92615729368742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85.006707212605392</v>
      </c>
      <c r="L34">
        <v>51.995505617977521</v>
      </c>
      <c r="M34">
        <v>58.920102152499091</v>
      </c>
      <c r="N34">
        <v>51.877406791528088</v>
      </c>
      <c r="O34">
        <v>73.291756352921524</v>
      </c>
      <c r="P34">
        <v>27.123361952101217</v>
      </c>
      <c r="Q34">
        <v>9.2740353204172887</v>
      </c>
      <c r="R34">
        <v>18.00487585353785</v>
      </c>
      <c r="S34">
        <v>11.225074401913878</v>
      </c>
      <c r="T34">
        <v>0</v>
      </c>
      <c r="U34">
        <v>62.113122454520784</v>
      </c>
      <c r="V34">
        <v>8.9603586101175274</v>
      </c>
      <c r="W34">
        <v>19.586598818350325</v>
      </c>
      <c r="X34">
        <v>64.790690035736802</v>
      </c>
      <c r="Y34">
        <v>0</v>
      </c>
      <c r="Z34">
        <v>5.7568579199999999</v>
      </c>
      <c r="AA34">
        <v>18.736272</v>
      </c>
      <c r="AB34">
        <v>17.352844703999999</v>
      </c>
      <c r="AC34">
        <v>12.7643852736</v>
      </c>
      <c r="AD34">
        <v>16.071074640000003</v>
      </c>
      <c r="AE34">
        <v>21.7125353952</v>
      </c>
      <c r="AF34">
        <v>6.1515000000000013</v>
      </c>
      <c r="AG34">
        <v>26.874254879999999</v>
      </c>
      <c r="AH34">
        <v>67.1714676</v>
      </c>
      <c r="AI34">
        <v>21.804962399999997</v>
      </c>
      <c r="AJ34">
        <v>0</v>
      </c>
      <c r="AK34">
        <v>22.46322</v>
      </c>
      <c r="AL34">
        <v>59.209269999999989</v>
      </c>
      <c r="AM34">
        <v>2.3184297714285713</v>
      </c>
      <c r="AN34">
        <v>0</v>
      </c>
      <c r="AO34">
        <v>9.6197976000000001</v>
      </c>
      <c r="AP34">
        <v>5.0635368000000005</v>
      </c>
      <c r="AQ34">
        <v>7.6422500000000015</v>
      </c>
      <c r="AR34">
        <v>21.3345792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29.282172563486512</v>
      </c>
      <c r="BB34">
        <f t="shared" si="0"/>
        <v>868.94399180856931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82.233467960023503</v>
      </c>
      <c r="L35">
        <v>40.003334444814939</v>
      </c>
      <c r="M35">
        <v>58.920102152499091</v>
      </c>
      <c r="N35">
        <v>51.877406791528088</v>
      </c>
      <c r="O35">
        <v>73.291756352921524</v>
      </c>
      <c r="P35">
        <v>27.123361952101217</v>
      </c>
      <c r="Q35">
        <v>0</v>
      </c>
      <c r="R35">
        <v>0</v>
      </c>
      <c r="S35">
        <v>0</v>
      </c>
      <c r="T35">
        <v>0</v>
      </c>
      <c r="U35">
        <v>62.113122454520784</v>
      </c>
      <c r="V35">
        <v>0</v>
      </c>
      <c r="W35">
        <v>5.0028666666666659</v>
      </c>
      <c r="X35">
        <v>20.002303096523391</v>
      </c>
      <c r="Y35">
        <v>0</v>
      </c>
      <c r="Z35">
        <v>5.7568579199999999</v>
      </c>
      <c r="AA35">
        <v>18.736272</v>
      </c>
      <c r="AB35">
        <v>17.352844703999999</v>
      </c>
      <c r="AC35">
        <v>12.7643852736</v>
      </c>
      <c r="AD35">
        <v>16.071074640000003</v>
      </c>
      <c r="AE35">
        <v>14.425436159999999</v>
      </c>
      <c r="AF35">
        <v>6.1515000000000013</v>
      </c>
      <c r="AG35">
        <v>26.874254879999999</v>
      </c>
      <c r="AH35">
        <v>67.1714676</v>
      </c>
      <c r="AI35">
        <v>21.804962399999997</v>
      </c>
      <c r="AJ35">
        <v>0</v>
      </c>
      <c r="AK35">
        <v>22.46322</v>
      </c>
      <c r="AL35">
        <v>59.209269999999989</v>
      </c>
      <c r="AM35">
        <v>2.3184297714285713</v>
      </c>
      <c r="AN35">
        <v>0</v>
      </c>
      <c r="AO35">
        <v>13.880915999999999</v>
      </c>
      <c r="AP35">
        <v>5.0635368000000005</v>
      </c>
      <c r="AQ35">
        <v>4.367</v>
      </c>
      <c r="AR35">
        <v>21.3345792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25.112531197792265</v>
      </c>
      <c r="BB35">
        <f t="shared" si="0"/>
        <v>745.21052863643547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82.228127204918849</v>
      </c>
      <c r="L36">
        <v>40.003334444814939</v>
      </c>
      <c r="M36">
        <v>58.920102152499091</v>
      </c>
      <c r="N36">
        <v>51.877406791528088</v>
      </c>
      <c r="O36">
        <v>73.291756352921524</v>
      </c>
      <c r="P36">
        <v>27.123361952101217</v>
      </c>
      <c r="Q36">
        <v>2.1242387771914504</v>
      </c>
      <c r="R36">
        <v>3.1309846469849245</v>
      </c>
      <c r="S36">
        <v>1.3333181709786277</v>
      </c>
      <c r="T36">
        <v>0</v>
      </c>
      <c r="U36">
        <v>62.113122454520784</v>
      </c>
      <c r="V36">
        <v>0</v>
      </c>
      <c r="W36">
        <v>5.0028666666666659</v>
      </c>
      <c r="X36">
        <v>20.002303096523391</v>
      </c>
      <c r="Y36">
        <v>0</v>
      </c>
      <c r="Z36">
        <v>5.7568579199999999</v>
      </c>
      <c r="AA36">
        <v>18.736272</v>
      </c>
      <c r="AB36">
        <v>17.352844703999999</v>
      </c>
      <c r="AC36">
        <v>12.7643852736</v>
      </c>
      <c r="AD36">
        <v>16.071074640000003</v>
      </c>
      <c r="AE36">
        <v>14.425436159999999</v>
      </c>
      <c r="AF36">
        <v>6.1515000000000013</v>
      </c>
      <c r="AG36">
        <v>26.874254879999999</v>
      </c>
      <c r="AH36">
        <v>67.1714676</v>
      </c>
      <c r="AI36">
        <v>20.127657599999999</v>
      </c>
      <c r="AJ36">
        <v>0</v>
      </c>
      <c r="AK36">
        <v>22.46322</v>
      </c>
      <c r="AL36">
        <v>59.209269999999989</v>
      </c>
      <c r="AM36">
        <v>2.3184297714285713</v>
      </c>
      <c r="AN36">
        <v>0</v>
      </c>
      <c r="AO36">
        <v>13.880915999999999</v>
      </c>
      <c r="AP36">
        <v>5.0635368000000005</v>
      </c>
      <c r="AQ36">
        <v>0</v>
      </c>
      <c r="AR36">
        <v>21.3345792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25.130099496082323</v>
      </c>
      <c r="BB36">
        <f t="shared" si="0"/>
        <v>745.73185637819574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82.228127204918849</v>
      </c>
      <c r="L37">
        <v>40.003159700279866</v>
      </c>
      <c r="M37">
        <v>58.920102152499091</v>
      </c>
      <c r="N37">
        <v>51.877406791528088</v>
      </c>
      <c r="O37">
        <v>73.291756352921524</v>
      </c>
      <c r="P37">
        <v>27.123361952101217</v>
      </c>
      <c r="Q37">
        <v>2.1242387771914504</v>
      </c>
      <c r="R37">
        <v>3.1309846469849245</v>
      </c>
      <c r="S37">
        <v>1.3333181709786277</v>
      </c>
      <c r="T37">
        <v>0</v>
      </c>
      <c r="U37">
        <v>62.113122454520784</v>
      </c>
      <c r="V37">
        <v>0</v>
      </c>
      <c r="W37">
        <v>6.5756871631382312</v>
      </c>
      <c r="X37">
        <v>20.001412110257569</v>
      </c>
      <c r="Y37">
        <v>0</v>
      </c>
      <c r="Z37">
        <v>5.7568579199999999</v>
      </c>
      <c r="AA37">
        <v>18.736272</v>
      </c>
      <c r="AB37">
        <v>17.352844703999999</v>
      </c>
      <c r="AC37">
        <v>12.7643852736</v>
      </c>
      <c r="AD37">
        <v>16.071074640000003</v>
      </c>
      <c r="AE37">
        <v>14.425436159999999</v>
      </c>
      <c r="AF37">
        <v>0</v>
      </c>
      <c r="AG37">
        <v>26.874254879999999</v>
      </c>
      <c r="AH37">
        <v>67.1714676</v>
      </c>
      <c r="AI37">
        <v>20.127657599999999</v>
      </c>
      <c r="AJ37">
        <v>0</v>
      </c>
      <c r="AK37">
        <v>22.46322</v>
      </c>
      <c r="AL37">
        <v>59.209269999999989</v>
      </c>
      <c r="AM37">
        <v>2.3184297714285713</v>
      </c>
      <c r="AN37">
        <v>0</v>
      </c>
      <c r="AO37">
        <v>13.880915999999999</v>
      </c>
      <c r="AP37">
        <v>5.0635368000000005</v>
      </c>
      <c r="AQ37">
        <v>0</v>
      </c>
      <c r="AR37">
        <v>21.3345792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24.980799860293459</v>
      </c>
      <c r="BB37">
        <f t="shared" si="0"/>
        <v>741.30141077965516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82.228127204918849</v>
      </c>
      <c r="L38">
        <v>40.003159700279866</v>
      </c>
      <c r="M38">
        <v>58.920102152499091</v>
      </c>
      <c r="N38">
        <v>51.877406791528088</v>
      </c>
      <c r="O38">
        <v>73.291756352921524</v>
      </c>
      <c r="P38">
        <v>27.123361952101217</v>
      </c>
      <c r="Q38">
        <v>2.1242387771914504</v>
      </c>
      <c r="R38">
        <v>3.1309846469849245</v>
      </c>
      <c r="S38">
        <v>1.3333181709786277</v>
      </c>
      <c r="T38">
        <v>0</v>
      </c>
      <c r="U38">
        <v>62.113122454520784</v>
      </c>
      <c r="V38">
        <v>0</v>
      </c>
      <c r="W38">
        <v>5.0033755274261615</v>
      </c>
      <c r="X38">
        <v>20.001412110257569</v>
      </c>
      <c r="Y38">
        <v>0</v>
      </c>
      <c r="Z38">
        <v>5.7568579199999999</v>
      </c>
      <c r="AA38">
        <v>18.736272</v>
      </c>
      <c r="AB38">
        <v>17.352844703999999</v>
      </c>
      <c r="AC38">
        <v>12.7643852736</v>
      </c>
      <c r="AD38">
        <v>16.071074640000003</v>
      </c>
      <c r="AE38">
        <v>14.425436159999999</v>
      </c>
      <c r="AF38">
        <v>0</v>
      </c>
      <c r="AG38">
        <v>26.874254879999999</v>
      </c>
      <c r="AH38">
        <v>67.1714676</v>
      </c>
      <c r="AI38">
        <v>20.127657599999999</v>
      </c>
      <c r="AJ38">
        <v>0</v>
      </c>
      <c r="AK38">
        <v>22.46322</v>
      </c>
      <c r="AL38">
        <v>59.209269999999989</v>
      </c>
      <c r="AM38">
        <v>2.3184297714285713</v>
      </c>
      <c r="AN38">
        <v>0</v>
      </c>
      <c r="AO38">
        <v>13.880915999999999</v>
      </c>
      <c r="AP38">
        <v>5.0635368000000005</v>
      </c>
      <c r="AQ38">
        <v>0</v>
      </c>
      <c r="AR38">
        <v>21.3345792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24.92954265715754</v>
      </c>
      <c r="BB38">
        <f t="shared" si="0"/>
        <v>739.78035634707908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62.919247051708496</v>
      </c>
      <c r="L39">
        <v>36.274873600577827</v>
      </c>
      <c r="M39">
        <v>58.920102152499091</v>
      </c>
      <c r="N39">
        <v>51.877406791528088</v>
      </c>
      <c r="O39">
        <v>73.291756352921524</v>
      </c>
      <c r="P39">
        <v>27.123361952101217</v>
      </c>
      <c r="Q39">
        <v>1.5916058723926381</v>
      </c>
      <c r="R39">
        <v>2.9450747950032028</v>
      </c>
      <c r="S39">
        <v>2.4765015615812795</v>
      </c>
      <c r="T39">
        <v>0</v>
      </c>
      <c r="U39">
        <v>62.113122454520784</v>
      </c>
      <c r="V39">
        <v>0</v>
      </c>
      <c r="W39">
        <v>7.287974683544304</v>
      </c>
      <c r="X39">
        <v>26.400661567087035</v>
      </c>
      <c r="Y39">
        <v>0</v>
      </c>
      <c r="Z39">
        <v>5.7568579199999999</v>
      </c>
      <c r="AA39">
        <v>18.736272</v>
      </c>
      <c r="AB39">
        <v>17.352844703999999</v>
      </c>
      <c r="AC39">
        <v>12.7643852736</v>
      </c>
      <c r="AD39">
        <v>16.071074640000003</v>
      </c>
      <c r="AE39">
        <v>14.425436159999999</v>
      </c>
      <c r="AF39">
        <v>0</v>
      </c>
      <c r="AG39">
        <v>26.874254879999999</v>
      </c>
      <c r="AH39">
        <v>67.1714676</v>
      </c>
      <c r="AI39">
        <v>21.804962399999997</v>
      </c>
      <c r="AJ39">
        <v>0</v>
      </c>
      <c r="AK39">
        <v>22.46322</v>
      </c>
      <c r="AL39">
        <v>59.209269999999989</v>
      </c>
      <c r="AM39">
        <v>2.3184297714285713</v>
      </c>
      <c r="AN39">
        <v>0</v>
      </c>
      <c r="AO39">
        <v>13.880915999999999</v>
      </c>
      <c r="AP39">
        <v>5.0635368000000005</v>
      </c>
      <c r="AQ39">
        <v>0</v>
      </c>
      <c r="AR39">
        <v>21.3345792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24.530147811849666</v>
      </c>
      <c r="BB39">
        <f t="shared" si="0"/>
        <v>727.9283789862443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62.919247051708496</v>
      </c>
      <c r="L40">
        <v>36.274873600577827</v>
      </c>
      <c r="M40">
        <v>58.920102152499091</v>
      </c>
      <c r="N40">
        <v>51.877406791528088</v>
      </c>
      <c r="O40">
        <v>73.291756352921524</v>
      </c>
      <c r="P40">
        <v>27.123361952101217</v>
      </c>
      <c r="Q40">
        <v>2.3587132661503802</v>
      </c>
      <c r="R40">
        <v>2.9450747950032028</v>
      </c>
      <c r="S40">
        <v>2.4765015615812795</v>
      </c>
      <c r="T40">
        <v>0</v>
      </c>
      <c r="U40">
        <v>62.113122454520784</v>
      </c>
      <c r="V40">
        <v>0</v>
      </c>
      <c r="W40">
        <v>7.287974683544304</v>
      </c>
      <c r="X40">
        <v>26.400661567087035</v>
      </c>
      <c r="Y40">
        <v>0</v>
      </c>
      <c r="Z40">
        <v>5.7568579199999999</v>
      </c>
      <c r="AA40">
        <v>18.736272</v>
      </c>
      <c r="AB40">
        <v>17.352844703999999</v>
      </c>
      <c r="AC40">
        <v>12.7643852736</v>
      </c>
      <c r="AD40">
        <v>16.071074640000003</v>
      </c>
      <c r="AE40">
        <v>14.425436159999999</v>
      </c>
      <c r="AF40">
        <v>0</v>
      </c>
      <c r="AG40">
        <v>26.874254879999999</v>
      </c>
      <c r="AH40">
        <v>67.1714676</v>
      </c>
      <c r="AI40">
        <v>21.804962399999997</v>
      </c>
      <c r="AJ40">
        <v>0</v>
      </c>
      <c r="AK40">
        <v>22.46322</v>
      </c>
      <c r="AL40">
        <v>59.209269999999989</v>
      </c>
      <c r="AM40">
        <v>2.3184297714285713</v>
      </c>
      <c r="AN40">
        <v>0</v>
      </c>
      <c r="AO40">
        <v>13.880915999999999</v>
      </c>
      <c r="AP40">
        <v>5.0635368000000005</v>
      </c>
      <c r="AQ40">
        <v>0</v>
      </c>
      <c r="AR40">
        <v>21.3345792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24.555155468726369</v>
      </c>
      <c r="BB40">
        <f t="shared" si="0"/>
        <v>728.67047872312537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82.232488584650966</v>
      </c>
      <c r="L41">
        <v>40.003968354689484</v>
      </c>
      <c r="M41">
        <v>58.920102152499091</v>
      </c>
      <c r="N41">
        <v>51.877406791528088</v>
      </c>
      <c r="O41">
        <v>73.291756352921524</v>
      </c>
      <c r="P41">
        <v>27.123361952101217</v>
      </c>
      <c r="Q41">
        <v>2.9654888424591737</v>
      </c>
      <c r="R41">
        <v>5.0252160652892366</v>
      </c>
      <c r="S41">
        <v>3.4727990717163575</v>
      </c>
      <c r="T41">
        <v>0</v>
      </c>
      <c r="U41">
        <v>62.113122454520784</v>
      </c>
      <c r="V41">
        <v>0</v>
      </c>
      <c r="W41">
        <v>19.594918969849243</v>
      </c>
      <c r="X41">
        <v>64.792226383880958</v>
      </c>
      <c r="Y41">
        <v>0</v>
      </c>
      <c r="Z41">
        <v>5.7568579199999999</v>
      </c>
      <c r="AA41">
        <v>18.736272</v>
      </c>
      <c r="AB41">
        <v>17.352844703999999</v>
      </c>
      <c r="AC41">
        <v>12.7643852736</v>
      </c>
      <c r="AD41">
        <v>16.071074640000003</v>
      </c>
      <c r="AE41">
        <v>14.425436159999999</v>
      </c>
      <c r="AF41">
        <v>0</v>
      </c>
      <c r="AG41">
        <v>26.874254879999999</v>
      </c>
      <c r="AH41">
        <v>67.1714676</v>
      </c>
      <c r="AI41">
        <v>21.804962399999997</v>
      </c>
      <c r="AJ41">
        <v>0</v>
      </c>
      <c r="AK41">
        <v>22.46322</v>
      </c>
      <c r="AL41">
        <v>59.209269999999989</v>
      </c>
      <c r="AM41">
        <v>2.3184297714285713</v>
      </c>
      <c r="AN41">
        <v>0</v>
      </c>
      <c r="AO41">
        <v>13.880915999999999</v>
      </c>
      <c r="AP41">
        <v>5.0635368000000005</v>
      </c>
      <c r="AQ41">
        <v>0</v>
      </c>
      <c r="AR41">
        <v>21.3345792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27.079179588561026</v>
      </c>
      <c r="BB41">
        <f t="shared" si="0"/>
        <v>803.57051435017354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82.232488584650966</v>
      </c>
      <c r="L42">
        <v>40.003968354689484</v>
      </c>
      <c r="M42">
        <v>58.920102152499091</v>
      </c>
      <c r="N42">
        <v>51.877406791528088</v>
      </c>
      <c r="O42">
        <v>73.291756352921524</v>
      </c>
      <c r="P42">
        <v>27.123361952101217</v>
      </c>
      <c r="Q42">
        <v>2.9654888424591737</v>
      </c>
      <c r="R42">
        <v>5.0252160652892366</v>
      </c>
      <c r="S42">
        <v>3.4727990717163575</v>
      </c>
      <c r="T42">
        <v>0</v>
      </c>
      <c r="U42">
        <v>62.113122454520784</v>
      </c>
      <c r="V42">
        <v>0</v>
      </c>
      <c r="W42">
        <v>19.594918969849243</v>
      </c>
      <c r="X42">
        <v>64.792226383880958</v>
      </c>
      <c r="Y42">
        <v>0</v>
      </c>
      <c r="Z42">
        <v>5.7568579199999999</v>
      </c>
      <c r="AA42">
        <v>18.736272</v>
      </c>
      <c r="AB42">
        <v>17.352844703999999</v>
      </c>
      <c r="AC42">
        <v>12.7643852736</v>
      </c>
      <c r="AD42">
        <v>16.071074640000003</v>
      </c>
      <c r="AE42">
        <v>21.13101</v>
      </c>
      <c r="AF42">
        <v>0</v>
      </c>
      <c r="AG42">
        <v>26.874254879999999</v>
      </c>
      <c r="AH42">
        <v>67.1714676</v>
      </c>
      <c r="AI42">
        <v>21.804962399999997</v>
      </c>
      <c r="AJ42">
        <v>0</v>
      </c>
      <c r="AK42">
        <v>22.46322</v>
      </c>
      <c r="AL42">
        <v>59.209269999999989</v>
      </c>
      <c r="AM42">
        <v>2.3184297714285713</v>
      </c>
      <c r="AN42">
        <v>0</v>
      </c>
      <c r="AO42">
        <v>13.880915999999999</v>
      </c>
      <c r="AP42">
        <v>5.0635368000000005</v>
      </c>
      <c r="AQ42">
        <v>0</v>
      </c>
      <c r="AR42">
        <v>21.3345792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27.297781726161027</v>
      </c>
      <c r="BB42">
        <f t="shared" si="0"/>
        <v>810.05748605257349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82.232488584650966</v>
      </c>
      <c r="L43">
        <v>40.003968354689484</v>
      </c>
      <c r="M43">
        <v>60.999412662986025</v>
      </c>
      <c r="N43">
        <v>51.877406791528088</v>
      </c>
      <c r="O43">
        <v>73.291756352921524</v>
      </c>
      <c r="P43">
        <v>27.123361952101217</v>
      </c>
      <c r="Q43">
        <v>2.4907672834890966</v>
      </c>
      <c r="R43">
        <v>4.5599385364940268</v>
      </c>
      <c r="S43">
        <v>3.0233930860379465</v>
      </c>
      <c r="T43">
        <v>0</v>
      </c>
      <c r="U43">
        <v>62.113122454520784</v>
      </c>
      <c r="V43">
        <v>0</v>
      </c>
      <c r="W43">
        <v>19.594918969849243</v>
      </c>
      <c r="X43">
        <v>64.792226383880958</v>
      </c>
      <c r="Y43">
        <v>0</v>
      </c>
      <c r="Z43">
        <v>5.7568579199999999</v>
      </c>
      <c r="AA43">
        <v>18.736272</v>
      </c>
      <c r="AB43">
        <v>17.352844703999999</v>
      </c>
      <c r="AC43">
        <v>12.7643852736</v>
      </c>
      <c r="AD43">
        <v>16.071074640000003</v>
      </c>
      <c r="AE43">
        <v>21.13101</v>
      </c>
      <c r="AF43">
        <v>0</v>
      </c>
      <c r="AG43">
        <v>26.874254879999999</v>
      </c>
      <c r="AH43">
        <v>67.1714676</v>
      </c>
      <c r="AI43">
        <v>21.804962399999997</v>
      </c>
      <c r="AJ43">
        <v>0</v>
      </c>
      <c r="AK43">
        <v>22.46322</v>
      </c>
      <c r="AL43">
        <v>59.209269999999989</v>
      </c>
      <c r="AM43">
        <v>2.3184297714285713</v>
      </c>
      <c r="AN43">
        <v>0</v>
      </c>
      <c r="AO43">
        <v>13.880915999999999</v>
      </c>
      <c r="AP43">
        <v>5.0635368000000005</v>
      </c>
      <c r="AQ43">
        <v>0</v>
      </c>
      <c r="AR43">
        <v>21.3345792</v>
      </c>
      <c r="AS43">
        <v>14.009330613600001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27.320272448465417</v>
      </c>
      <c r="BB43">
        <f t="shared" si="0"/>
        <v>810.72490076731242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82.232488584650966</v>
      </c>
      <c r="L44">
        <v>40.003968354689484</v>
      </c>
      <c r="M44">
        <v>60.999412662986025</v>
      </c>
      <c r="N44">
        <v>51.877406791528088</v>
      </c>
      <c r="O44">
        <v>73.291756352921524</v>
      </c>
      <c r="P44">
        <v>27.123361952101217</v>
      </c>
      <c r="Q44">
        <v>2.4907672834890966</v>
      </c>
      <c r="R44">
        <v>4.5599385364940268</v>
      </c>
      <c r="S44">
        <v>3.0233930860379465</v>
      </c>
      <c r="T44">
        <v>0</v>
      </c>
      <c r="U44">
        <v>62.113122454520784</v>
      </c>
      <c r="V44">
        <v>0</v>
      </c>
      <c r="W44">
        <v>19.594918969849243</v>
      </c>
      <c r="X44">
        <v>64.792226383880958</v>
      </c>
      <c r="Y44">
        <v>0</v>
      </c>
      <c r="Z44">
        <v>5.7568579199999999</v>
      </c>
      <c r="AA44">
        <v>18.736272</v>
      </c>
      <c r="AB44">
        <v>17.352844703999999</v>
      </c>
      <c r="AC44">
        <v>12.7643852736</v>
      </c>
      <c r="AD44">
        <v>16.071074640000003</v>
      </c>
      <c r="AE44">
        <v>21.13101</v>
      </c>
      <c r="AF44">
        <v>0</v>
      </c>
      <c r="AG44">
        <v>26.874254879999999</v>
      </c>
      <c r="AH44">
        <v>67.1714676</v>
      </c>
      <c r="AI44">
        <v>21.804962399999997</v>
      </c>
      <c r="AJ44">
        <v>0</v>
      </c>
      <c r="AK44">
        <v>22.46322</v>
      </c>
      <c r="AL44">
        <v>59.209269999999989</v>
      </c>
      <c r="AM44">
        <v>2.3184297714285713</v>
      </c>
      <c r="AN44">
        <v>0</v>
      </c>
      <c r="AO44">
        <v>13.880915999999999</v>
      </c>
      <c r="AP44">
        <v>5.0635368000000005</v>
      </c>
      <c r="AQ44">
        <v>0</v>
      </c>
      <c r="AR44">
        <v>21.3345792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27.320272448465417</v>
      </c>
      <c r="BB44">
        <f t="shared" si="0"/>
        <v>810.72490076731242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150.00267716305518</v>
      </c>
      <c r="L45">
        <v>84.650433103736177</v>
      </c>
      <c r="M45">
        <v>58.920102152499091</v>
      </c>
      <c r="N45">
        <v>51.877406791528088</v>
      </c>
      <c r="O45">
        <v>73.291756352921524</v>
      </c>
      <c r="P45">
        <v>27.123361952101217</v>
      </c>
      <c r="Q45">
        <v>9.5802363885088919</v>
      </c>
      <c r="R45">
        <v>18.618639099859355</v>
      </c>
      <c r="S45">
        <v>11.596282033898305</v>
      </c>
      <c r="T45">
        <v>0</v>
      </c>
      <c r="U45">
        <v>62.113122454520784</v>
      </c>
      <c r="V45">
        <v>9.1045999999999996</v>
      </c>
      <c r="W45">
        <v>19.594918969849243</v>
      </c>
      <c r="X45">
        <v>64.792226383880958</v>
      </c>
      <c r="Y45">
        <v>0</v>
      </c>
      <c r="Z45">
        <v>5.7568579199999999</v>
      </c>
      <c r="AA45">
        <v>18.736272</v>
      </c>
      <c r="AB45">
        <v>17.352844703999999</v>
      </c>
      <c r="AC45">
        <v>12.7643852736</v>
      </c>
      <c r="AD45">
        <v>16.071074640000003</v>
      </c>
      <c r="AE45">
        <v>14.425436159999999</v>
      </c>
      <c r="AF45">
        <v>0</v>
      </c>
      <c r="AG45">
        <v>26.874254879999999</v>
      </c>
      <c r="AH45">
        <v>67.1714676</v>
      </c>
      <c r="AI45">
        <v>21.804962399999997</v>
      </c>
      <c r="AJ45">
        <v>0</v>
      </c>
      <c r="AK45">
        <v>22.46322</v>
      </c>
      <c r="AL45">
        <v>59.209269999999989</v>
      </c>
      <c r="AM45">
        <v>2.3184297714285713</v>
      </c>
      <c r="AN45">
        <v>0</v>
      </c>
      <c r="AO45">
        <v>14.0746032</v>
      </c>
      <c r="AP45">
        <v>5.0635368000000005</v>
      </c>
      <c r="AQ45">
        <v>0</v>
      </c>
      <c r="AR45">
        <v>21.3345792</v>
      </c>
      <c r="AS45">
        <v>14.009330613600001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31.970698465709361</v>
      </c>
      <c r="BB45">
        <f t="shared" si="0"/>
        <v>948.72558954327792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160.78968643326039</v>
      </c>
      <c r="L46">
        <v>84.650433103736177</v>
      </c>
      <c r="M46">
        <v>58.920102152499091</v>
      </c>
      <c r="N46">
        <v>51.877406791528088</v>
      </c>
      <c r="O46">
        <v>73.291756352921524</v>
      </c>
      <c r="P46">
        <v>27.123361952101217</v>
      </c>
      <c r="Q46">
        <v>9.5802363885088919</v>
      </c>
      <c r="R46">
        <v>18.618639099859355</v>
      </c>
      <c r="S46">
        <v>11.596282033898305</v>
      </c>
      <c r="T46">
        <v>0</v>
      </c>
      <c r="U46">
        <v>62.113122454520784</v>
      </c>
      <c r="V46">
        <v>9.1045999999999996</v>
      </c>
      <c r="W46">
        <v>19.594918969849243</v>
      </c>
      <c r="X46">
        <v>64.792226383880958</v>
      </c>
      <c r="Y46">
        <v>0</v>
      </c>
      <c r="Z46">
        <v>5.7568579199999999</v>
      </c>
      <c r="AA46">
        <v>18.736272</v>
      </c>
      <c r="AB46">
        <v>17.352844703999999</v>
      </c>
      <c r="AC46">
        <v>12.7643852736</v>
      </c>
      <c r="AD46">
        <v>16.071074640000003</v>
      </c>
      <c r="AE46">
        <v>14.425436159999999</v>
      </c>
      <c r="AF46">
        <v>0</v>
      </c>
      <c r="AG46">
        <v>26.874254879999999</v>
      </c>
      <c r="AH46">
        <v>67.1714676</v>
      </c>
      <c r="AI46">
        <v>21.804962399999997</v>
      </c>
      <c r="AJ46">
        <v>0</v>
      </c>
      <c r="AK46">
        <v>22.46322</v>
      </c>
      <c r="AL46">
        <v>59.209269999999989</v>
      </c>
      <c r="AM46">
        <v>2.3184297714285713</v>
      </c>
      <c r="AN46">
        <v>0</v>
      </c>
      <c r="AO46">
        <v>14.0746032</v>
      </c>
      <c r="AP46">
        <v>5.0635368000000005</v>
      </c>
      <c r="AQ46">
        <v>0</v>
      </c>
      <c r="AR46">
        <v>21.3345792</v>
      </c>
      <c r="AS46">
        <v>14.009330613600001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32.322354938444491</v>
      </c>
      <c r="BB46">
        <f t="shared" si="0"/>
        <v>959.16094234074797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160.78968643326039</v>
      </c>
      <c r="L47">
        <v>84.650433103736177</v>
      </c>
      <c r="M47">
        <v>58.920102152499091</v>
      </c>
      <c r="N47">
        <v>51.877406791528088</v>
      </c>
      <c r="O47">
        <v>73.291756352921524</v>
      </c>
      <c r="P47">
        <v>27.123361952101217</v>
      </c>
      <c r="Q47">
        <v>9.5802363885088919</v>
      </c>
      <c r="R47">
        <v>18.618639099859355</v>
      </c>
      <c r="S47">
        <v>11.596282033898305</v>
      </c>
      <c r="T47">
        <v>0</v>
      </c>
      <c r="U47">
        <v>62.113122454520784</v>
      </c>
      <c r="V47">
        <v>9.1045999999999996</v>
      </c>
      <c r="W47">
        <v>19.594918969849243</v>
      </c>
      <c r="X47">
        <v>64.792226383880958</v>
      </c>
      <c r="Y47">
        <v>0</v>
      </c>
      <c r="Z47">
        <v>5.7568579199999999</v>
      </c>
      <c r="AA47">
        <v>18.736272</v>
      </c>
      <c r="AB47">
        <v>17.352844703999999</v>
      </c>
      <c r="AC47">
        <v>12.7643852736</v>
      </c>
      <c r="AD47">
        <v>16.071074640000003</v>
      </c>
      <c r="AE47">
        <v>21.7125353952</v>
      </c>
      <c r="AF47">
        <v>0</v>
      </c>
      <c r="AG47">
        <v>26.874254879999999</v>
      </c>
      <c r="AH47">
        <v>67.1714676</v>
      </c>
      <c r="AI47">
        <v>21.804962399999997</v>
      </c>
      <c r="AJ47">
        <v>0</v>
      </c>
      <c r="AK47">
        <v>22.46322</v>
      </c>
      <c r="AL47">
        <v>59.209269999999989</v>
      </c>
      <c r="AM47">
        <v>2.3184297714285713</v>
      </c>
      <c r="AN47">
        <v>0</v>
      </c>
      <c r="AO47">
        <v>14.0746032</v>
      </c>
      <c r="AP47">
        <v>5.0635368000000005</v>
      </c>
      <c r="AQ47">
        <v>0</v>
      </c>
      <c r="AR47">
        <v>21.3345792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32.559914704844488</v>
      </c>
      <c r="BB47">
        <f t="shared" si="0"/>
        <v>966.21048180954801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160.78968643326039</v>
      </c>
      <c r="L48">
        <v>84.650433103736177</v>
      </c>
      <c r="M48">
        <v>58.920102152499091</v>
      </c>
      <c r="N48">
        <v>51.877406791528088</v>
      </c>
      <c r="O48">
        <v>73.291756352921524</v>
      </c>
      <c r="P48">
        <v>27.123361952101217</v>
      </c>
      <c r="Q48">
        <v>9.5802363885088919</v>
      </c>
      <c r="R48">
        <v>18.618639099859355</v>
      </c>
      <c r="S48">
        <v>11.596282033898305</v>
      </c>
      <c r="T48">
        <v>0</v>
      </c>
      <c r="U48">
        <v>62.113122454520784</v>
      </c>
      <c r="V48">
        <v>9.1045999999999996</v>
      </c>
      <c r="W48">
        <v>19.594918969849243</v>
      </c>
      <c r="X48">
        <v>64.792226383880958</v>
      </c>
      <c r="Y48">
        <v>0</v>
      </c>
      <c r="Z48">
        <v>5.7568579199999999</v>
      </c>
      <c r="AA48">
        <v>18.736272</v>
      </c>
      <c r="AB48">
        <v>17.352844703999999</v>
      </c>
      <c r="AC48">
        <v>12.7643852736</v>
      </c>
      <c r="AD48">
        <v>16.071074640000003</v>
      </c>
      <c r="AE48">
        <v>21.7125353952</v>
      </c>
      <c r="AF48">
        <v>0</v>
      </c>
      <c r="AG48">
        <v>26.874254879999999</v>
      </c>
      <c r="AH48">
        <v>67.1714676</v>
      </c>
      <c r="AI48">
        <v>21.804962399999997</v>
      </c>
      <c r="AJ48">
        <v>0</v>
      </c>
      <c r="AK48">
        <v>22.46322</v>
      </c>
      <c r="AL48">
        <v>59.209269999999989</v>
      </c>
      <c r="AM48">
        <v>2.3184297714285713</v>
      </c>
      <c r="AN48">
        <v>0</v>
      </c>
      <c r="AO48">
        <v>14.0746032</v>
      </c>
      <c r="AP48">
        <v>5.0635368000000005</v>
      </c>
      <c r="AQ48">
        <v>0</v>
      </c>
      <c r="AR48">
        <v>21.3345792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32.559914704844488</v>
      </c>
      <c r="BB48">
        <f t="shared" si="0"/>
        <v>966.21048180954801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160.78968643326039</v>
      </c>
      <c r="L49">
        <v>84.650433103736177</v>
      </c>
      <c r="M49">
        <v>58.920102152499091</v>
      </c>
      <c r="N49">
        <v>51.877406791528088</v>
      </c>
      <c r="O49">
        <v>73.291756352921524</v>
      </c>
      <c r="P49">
        <v>27.123361952101217</v>
      </c>
      <c r="Q49">
        <v>9.5802363885088919</v>
      </c>
      <c r="R49">
        <v>18.618639099859355</v>
      </c>
      <c r="S49">
        <v>11.596282033898305</v>
      </c>
      <c r="T49">
        <v>0</v>
      </c>
      <c r="U49">
        <v>62.113122454520784</v>
      </c>
      <c r="V49">
        <v>9.1045999999999996</v>
      </c>
      <c r="W49">
        <v>19.594918969849243</v>
      </c>
      <c r="X49">
        <v>64.792226383880958</v>
      </c>
      <c r="Y49">
        <v>0</v>
      </c>
      <c r="Z49">
        <v>5.7568579199999999</v>
      </c>
      <c r="AA49">
        <v>18.736272</v>
      </c>
      <c r="AB49">
        <v>17.352844703999999</v>
      </c>
      <c r="AC49">
        <v>12.7643852736</v>
      </c>
      <c r="AD49">
        <v>16.071074640000003</v>
      </c>
      <c r="AE49">
        <v>21.7125353952</v>
      </c>
      <c r="AF49">
        <v>0</v>
      </c>
      <c r="AG49">
        <v>26.874254879999999</v>
      </c>
      <c r="AH49">
        <v>67.1714676</v>
      </c>
      <c r="AI49">
        <v>21.804962399999997</v>
      </c>
      <c r="AJ49">
        <v>0</v>
      </c>
      <c r="AK49">
        <v>22.46322</v>
      </c>
      <c r="AL49">
        <v>59.209269999999989</v>
      </c>
      <c r="AM49">
        <v>2.3184297714285713</v>
      </c>
      <c r="AN49">
        <v>0</v>
      </c>
      <c r="AO49">
        <v>14.0746032</v>
      </c>
      <c r="AP49">
        <v>5.0635368000000005</v>
      </c>
      <c r="AQ49">
        <v>0</v>
      </c>
      <c r="AR49">
        <v>21.3345792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32.559914704844488</v>
      </c>
      <c r="BB49">
        <f t="shared" si="0"/>
        <v>966.21048180954801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160.78968643326039</v>
      </c>
      <c r="L50">
        <v>84.650433103736177</v>
      </c>
      <c r="M50">
        <v>58.920102152499091</v>
      </c>
      <c r="N50">
        <v>51.877406791528088</v>
      </c>
      <c r="O50">
        <v>73.291756352921524</v>
      </c>
      <c r="P50">
        <v>27.123361952101217</v>
      </c>
      <c r="Q50">
        <v>9.5802363885088919</v>
      </c>
      <c r="R50">
        <v>18.618639099859355</v>
      </c>
      <c r="S50">
        <v>11.596282033898305</v>
      </c>
      <c r="T50">
        <v>0</v>
      </c>
      <c r="U50">
        <v>62.113122454520784</v>
      </c>
      <c r="V50">
        <v>9.1045999999999996</v>
      </c>
      <c r="W50">
        <v>19.594918969849243</v>
      </c>
      <c r="X50">
        <v>64.792226383880958</v>
      </c>
      <c r="Y50">
        <v>0</v>
      </c>
      <c r="Z50">
        <v>5.7568579199999999</v>
      </c>
      <c r="AA50">
        <v>18.736272</v>
      </c>
      <c r="AB50">
        <v>17.352844703999999</v>
      </c>
      <c r="AC50">
        <v>12.7643852736</v>
      </c>
      <c r="AD50">
        <v>16.071074640000003</v>
      </c>
      <c r="AE50">
        <v>21.7125353952</v>
      </c>
      <c r="AF50">
        <v>0</v>
      </c>
      <c r="AG50">
        <v>26.874254879999999</v>
      </c>
      <c r="AH50">
        <v>67.1714676</v>
      </c>
      <c r="AI50">
        <v>21.804962399999997</v>
      </c>
      <c r="AJ50">
        <v>0</v>
      </c>
      <c r="AK50">
        <v>22.46322</v>
      </c>
      <c r="AL50">
        <v>59.209269999999989</v>
      </c>
      <c r="AM50">
        <v>2.3184297714285713</v>
      </c>
      <c r="AN50">
        <v>0</v>
      </c>
      <c r="AO50">
        <v>14.0746032</v>
      </c>
      <c r="AP50">
        <v>5.0635368000000005</v>
      </c>
      <c r="AQ50">
        <v>0</v>
      </c>
      <c r="AR50">
        <v>21.3345792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32.559914704844488</v>
      </c>
      <c r="BB50">
        <f t="shared" si="0"/>
        <v>966.21048180954801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160.78968643326039</v>
      </c>
      <c r="L51">
        <v>84.650433103736177</v>
      </c>
      <c r="M51">
        <v>58.920102152499091</v>
      </c>
      <c r="N51">
        <v>51.877406791528088</v>
      </c>
      <c r="O51">
        <v>73.291756352921524</v>
      </c>
      <c r="P51">
        <v>27.123361952101217</v>
      </c>
      <c r="Q51">
        <v>9.5802363885088919</v>
      </c>
      <c r="R51">
        <v>18.618639099859355</v>
      </c>
      <c r="S51">
        <v>11.596282033898305</v>
      </c>
      <c r="T51">
        <v>0</v>
      </c>
      <c r="U51">
        <v>62.113122454520784</v>
      </c>
      <c r="V51">
        <v>9.1045999999999996</v>
      </c>
      <c r="W51">
        <v>19.594918969849243</v>
      </c>
      <c r="X51">
        <v>64.792226383880958</v>
      </c>
      <c r="Y51">
        <v>0</v>
      </c>
      <c r="Z51">
        <v>5.7568579199999999</v>
      </c>
      <c r="AA51">
        <v>18.736272</v>
      </c>
      <c r="AB51">
        <v>17.352844703999999</v>
      </c>
      <c r="AC51">
        <v>12.7643852736</v>
      </c>
      <c r="AD51">
        <v>16.071074640000003</v>
      </c>
      <c r="AE51">
        <v>21.7125353952</v>
      </c>
      <c r="AF51">
        <v>0</v>
      </c>
      <c r="AG51">
        <v>26.874254879999999</v>
      </c>
      <c r="AH51">
        <v>67.1714676</v>
      </c>
      <c r="AI51">
        <v>19.568556000000001</v>
      </c>
      <c r="AJ51">
        <v>0</v>
      </c>
      <c r="AK51">
        <v>22.46322</v>
      </c>
      <c r="AL51">
        <v>59.209269999999989</v>
      </c>
      <c r="AM51">
        <v>2.3184297714285713</v>
      </c>
      <c r="AN51">
        <v>0</v>
      </c>
      <c r="AO51">
        <v>14.0746032</v>
      </c>
      <c r="AP51">
        <v>5.0635368000000005</v>
      </c>
      <c r="AQ51">
        <v>0</v>
      </c>
      <c r="AR51">
        <v>21.3345792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32.487007944044478</v>
      </c>
      <c r="BB51">
        <f t="shared" si="0"/>
        <v>964.04698217034797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160.78968643326039</v>
      </c>
      <c r="L52">
        <v>84.650433103736177</v>
      </c>
      <c r="M52">
        <v>58.920102152499091</v>
      </c>
      <c r="N52">
        <v>51.877406791528088</v>
      </c>
      <c r="O52">
        <v>73.291756352921524</v>
      </c>
      <c r="P52">
        <v>27.123361952101217</v>
      </c>
      <c r="Q52">
        <v>9.5802363885088919</v>
      </c>
      <c r="R52">
        <v>18.618639099859355</v>
      </c>
      <c r="S52">
        <v>11.596282033898305</v>
      </c>
      <c r="T52">
        <v>0</v>
      </c>
      <c r="U52">
        <v>62.113122454520784</v>
      </c>
      <c r="V52">
        <v>9.1045999999999996</v>
      </c>
      <c r="W52">
        <v>19.594918969849243</v>
      </c>
      <c r="X52">
        <v>64.792226383880958</v>
      </c>
      <c r="Y52">
        <v>0</v>
      </c>
      <c r="Z52">
        <v>5.7568579199999999</v>
      </c>
      <c r="AA52">
        <v>18.736272</v>
      </c>
      <c r="AB52">
        <v>17.352844703999999</v>
      </c>
      <c r="AC52">
        <v>12.7643852736</v>
      </c>
      <c r="AD52">
        <v>16.071074640000003</v>
      </c>
      <c r="AE52">
        <v>21.7125353952</v>
      </c>
      <c r="AF52">
        <v>0</v>
      </c>
      <c r="AG52">
        <v>26.874254879999999</v>
      </c>
      <c r="AH52">
        <v>67.1714676</v>
      </c>
      <c r="AI52">
        <v>19.568556000000001</v>
      </c>
      <c r="AJ52">
        <v>0</v>
      </c>
      <c r="AK52">
        <v>22.46322</v>
      </c>
      <c r="AL52">
        <v>59.209269999999989</v>
      </c>
      <c r="AM52">
        <v>2.3184297714285713</v>
      </c>
      <c r="AN52">
        <v>0</v>
      </c>
      <c r="AO52">
        <v>14.0746032</v>
      </c>
      <c r="AP52">
        <v>5.0635368000000005</v>
      </c>
      <c r="AQ52">
        <v>0</v>
      </c>
      <c r="AR52">
        <v>21.3345792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32.487007944044478</v>
      </c>
      <c r="BB52">
        <f t="shared" si="0"/>
        <v>964.04698217034797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160.78968643326039</v>
      </c>
      <c r="L53">
        <v>84.650433103736177</v>
      </c>
      <c r="M53">
        <v>58.920102152499091</v>
      </c>
      <c r="N53">
        <v>51.877406791528088</v>
      </c>
      <c r="O53">
        <v>73.291756352921524</v>
      </c>
      <c r="P53">
        <v>27.123361952101217</v>
      </c>
      <c r="Q53">
        <v>9.5802363885088919</v>
      </c>
      <c r="R53">
        <v>18.618639099859355</v>
      </c>
      <c r="S53">
        <v>11.596282033898305</v>
      </c>
      <c r="T53">
        <v>0</v>
      </c>
      <c r="U53">
        <v>62.113122454520784</v>
      </c>
      <c r="V53">
        <v>9.1045999999999996</v>
      </c>
      <c r="W53">
        <v>19.594918969849243</v>
      </c>
      <c r="X53">
        <v>64.792226383880958</v>
      </c>
      <c r="Y53">
        <v>0</v>
      </c>
      <c r="Z53">
        <v>5.7568579199999999</v>
      </c>
      <c r="AA53">
        <v>18.736272</v>
      </c>
      <c r="AB53">
        <v>17.352844703999999</v>
      </c>
      <c r="AC53">
        <v>12.7643852736</v>
      </c>
      <c r="AD53">
        <v>16.071074640000003</v>
      </c>
      <c r="AE53">
        <v>21.7125353952</v>
      </c>
      <c r="AF53">
        <v>0</v>
      </c>
      <c r="AG53">
        <v>26.874254879999999</v>
      </c>
      <c r="AH53">
        <v>67.1714676</v>
      </c>
      <c r="AI53">
        <v>13.977539999999999</v>
      </c>
      <c r="AJ53">
        <v>0</v>
      </c>
      <c r="AK53">
        <v>22.46322</v>
      </c>
      <c r="AL53">
        <v>62.416800000000002</v>
      </c>
      <c r="AM53">
        <v>2.3184297714285713</v>
      </c>
      <c r="AN53">
        <v>0</v>
      </c>
      <c r="AO53">
        <v>14.0746032</v>
      </c>
      <c r="AP53">
        <v>5.0635368000000005</v>
      </c>
      <c r="AQ53">
        <v>0</v>
      </c>
      <c r="AR53">
        <v>21.3345792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32.409305972186331</v>
      </c>
      <c r="BB53">
        <f t="shared" si="0"/>
        <v>961.74119814220614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160.78968643326039</v>
      </c>
      <c r="L54">
        <v>84.650433103736177</v>
      </c>
      <c r="M54">
        <v>58.920102152499091</v>
      </c>
      <c r="N54">
        <v>51.877406791528088</v>
      </c>
      <c r="O54">
        <v>73.291756352921524</v>
      </c>
      <c r="P54">
        <v>27.123361952101217</v>
      </c>
      <c r="Q54">
        <v>9.5802363885088919</v>
      </c>
      <c r="R54">
        <v>18.618639099859355</v>
      </c>
      <c r="S54">
        <v>11.596282033898305</v>
      </c>
      <c r="T54">
        <v>0</v>
      </c>
      <c r="U54">
        <v>62.113122454520784</v>
      </c>
      <c r="V54">
        <v>9.1045999999999996</v>
      </c>
      <c r="W54">
        <v>19.594918969849243</v>
      </c>
      <c r="X54">
        <v>64.792226383880958</v>
      </c>
      <c r="Y54">
        <v>0</v>
      </c>
      <c r="Z54">
        <v>5.7568579199999999</v>
      </c>
      <c r="AA54">
        <v>18.736272</v>
      </c>
      <c r="AB54">
        <v>17.352844703999999</v>
      </c>
      <c r="AC54">
        <v>12.7643852736</v>
      </c>
      <c r="AD54">
        <v>16.071074640000003</v>
      </c>
      <c r="AE54">
        <v>21.7125353952</v>
      </c>
      <c r="AF54">
        <v>0</v>
      </c>
      <c r="AG54">
        <v>26.874254879999999</v>
      </c>
      <c r="AH54">
        <v>67.1714676</v>
      </c>
      <c r="AI54">
        <v>13.977539999999999</v>
      </c>
      <c r="AJ54">
        <v>0</v>
      </c>
      <c r="AK54">
        <v>22.46322</v>
      </c>
      <c r="AL54">
        <v>62.416800000000002</v>
      </c>
      <c r="AM54">
        <v>2.3184297714285713</v>
      </c>
      <c r="AN54">
        <v>0</v>
      </c>
      <c r="AO54">
        <v>14.0746032</v>
      </c>
      <c r="AP54">
        <v>5.0635368000000005</v>
      </c>
      <c r="AQ54">
        <v>0</v>
      </c>
      <c r="AR54">
        <v>21.3345792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32.409305972186331</v>
      </c>
      <c r="BB54">
        <f t="shared" si="0"/>
        <v>961.74119814220614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160.78968643326039</v>
      </c>
      <c r="L55">
        <v>84.650433103736177</v>
      </c>
      <c r="M55">
        <v>60.999412662986025</v>
      </c>
      <c r="N55">
        <v>51.877406791528088</v>
      </c>
      <c r="O55">
        <v>73.291756352921524</v>
      </c>
      <c r="P55">
        <v>27.342139175257731</v>
      </c>
      <c r="Q55">
        <v>9.5802363885088919</v>
      </c>
      <c r="R55">
        <v>18.618639099859355</v>
      </c>
      <c r="S55">
        <v>11.596282033898305</v>
      </c>
      <c r="T55">
        <v>0</v>
      </c>
      <c r="U55">
        <v>62.113122454520784</v>
      </c>
      <c r="V55">
        <v>9.1045999999999996</v>
      </c>
      <c r="W55">
        <v>19.594918969849243</v>
      </c>
      <c r="X55">
        <v>64.792226383880958</v>
      </c>
      <c r="Y55">
        <v>0</v>
      </c>
      <c r="Z55">
        <v>2.8784289599999999</v>
      </c>
      <c r="AA55">
        <v>18.736272</v>
      </c>
      <c r="AB55">
        <v>17.352844703999999</v>
      </c>
      <c r="AC55">
        <v>12.7643852736</v>
      </c>
      <c r="AD55">
        <v>16.071074640000003</v>
      </c>
      <c r="AE55">
        <v>21.7125353952</v>
      </c>
      <c r="AF55">
        <v>0</v>
      </c>
      <c r="AG55">
        <v>26.874254879999999</v>
      </c>
      <c r="AH55">
        <v>67.1714676</v>
      </c>
      <c r="AI55">
        <v>8.3865239999999996</v>
      </c>
      <c r="AJ55">
        <v>0</v>
      </c>
      <c r="AK55">
        <v>22.46322</v>
      </c>
      <c r="AL55">
        <v>62.416800000000002</v>
      </c>
      <c r="AM55">
        <v>2.3184297714285713</v>
      </c>
      <c r="AN55">
        <v>0</v>
      </c>
      <c r="AO55">
        <v>14.0746032</v>
      </c>
      <c r="AP55">
        <v>5.0635368000000005</v>
      </c>
      <c r="AQ55">
        <v>0</v>
      </c>
      <c r="AR55">
        <v>21.3345792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32.208119673903106</v>
      </c>
      <c r="BB55">
        <f t="shared" si="0"/>
        <v>955.77102721413269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160.78968643326039</v>
      </c>
      <c r="L56">
        <v>84.650433103736177</v>
      </c>
      <c r="M56">
        <v>60.999412662986025</v>
      </c>
      <c r="N56">
        <v>51.877406791528088</v>
      </c>
      <c r="O56">
        <v>73.291756352921524</v>
      </c>
      <c r="P56">
        <v>27.342139175257731</v>
      </c>
      <c r="Q56">
        <v>9.5802363885088919</v>
      </c>
      <c r="R56">
        <v>18.618639099859355</v>
      </c>
      <c r="S56">
        <v>11.596282033898305</v>
      </c>
      <c r="T56">
        <v>0</v>
      </c>
      <c r="U56">
        <v>62.113122454520784</v>
      </c>
      <c r="V56">
        <v>9.1045999999999996</v>
      </c>
      <c r="W56">
        <v>19.594918969849243</v>
      </c>
      <c r="X56">
        <v>64.792226383880958</v>
      </c>
      <c r="Y56">
        <v>0</v>
      </c>
      <c r="Z56">
        <v>2.8784289599999999</v>
      </c>
      <c r="AA56">
        <v>18.736272</v>
      </c>
      <c r="AB56">
        <v>17.352844703999999</v>
      </c>
      <c r="AC56">
        <v>12.7643852736</v>
      </c>
      <c r="AD56">
        <v>16.071074640000003</v>
      </c>
      <c r="AE56">
        <v>21.7125353952</v>
      </c>
      <c r="AF56">
        <v>0</v>
      </c>
      <c r="AG56">
        <v>26.874254879999999</v>
      </c>
      <c r="AH56">
        <v>67.1714676</v>
      </c>
      <c r="AI56">
        <v>8.3865239999999996</v>
      </c>
      <c r="AJ56">
        <v>0</v>
      </c>
      <c r="AK56">
        <v>22.46322</v>
      </c>
      <c r="AL56">
        <v>62.416800000000002</v>
      </c>
      <c r="AM56">
        <v>2.3184297714285713</v>
      </c>
      <c r="AN56">
        <v>0</v>
      </c>
      <c r="AO56">
        <v>14.0746032</v>
      </c>
      <c r="AP56">
        <v>5.0635368000000005</v>
      </c>
      <c r="AQ56">
        <v>0</v>
      </c>
      <c r="AR56">
        <v>21.3345792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32.208119673903106</v>
      </c>
      <c r="BB56">
        <f t="shared" si="0"/>
        <v>955.77102721413269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160.78968643326039</v>
      </c>
      <c r="L57">
        <v>84.650433103736177</v>
      </c>
      <c r="M57">
        <v>60.999412662986025</v>
      </c>
      <c r="N57">
        <v>51.877406791528088</v>
      </c>
      <c r="O57">
        <v>73.291756352921524</v>
      </c>
      <c r="P57">
        <v>27.342139175257731</v>
      </c>
      <c r="Q57">
        <v>9.5802363885088919</v>
      </c>
      <c r="R57">
        <v>18.618639099859355</v>
      </c>
      <c r="S57">
        <v>11.596282033898305</v>
      </c>
      <c r="T57">
        <v>0</v>
      </c>
      <c r="U57">
        <v>62.113122454520784</v>
      </c>
      <c r="V57">
        <v>9.0975539568345329</v>
      </c>
      <c r="W57">
        <v>19.594918969849243</v>
      </c>
      <c r="X57">
        <v>64.792226383880958</v>
      </c>
      <c r="Y57">
        <v>0</v>
      </c>
      <c r="Z57">
        <v>2.8784289599999999</v>
      </c>
      <c r="AA57">
        <v>18.736272</v>
      </c>
      <c r="AB57">
        <v>17.352844703999999</v>
      </c>
      <c r="AC57">
        <v>12.7643852736</v>
      </c>
      <c r="AD57">
        <v>16.071074640000003</v>
      </c>
      <c r="AE57">
        <v>21.7125353952</v>
      </c>
      <c r="AF57">
        <v>6.1515000000000013</v>
      </c>
      <c r="AG57">
        <v>26.874254879999999</v>
      </c>
      <c r="AH57">
        <v>67.1714676</v>
      </c>
      <c r="AI57">
        <v>8.3865239999999996</v>
      </c>
      <c r="AJ57">
        <v>0</v>
      </c>
      <c r="AK57">
        <v>22.46322</v>
      </c>
      <c r="AL57">
        <v>62.416800000000002</v>
      </c>
      <c r="AM57">
        <v>2.3184297714285713</v>
      </c>
      <c r="AN57">
        <v>0</v>
      </c>
      <c r="AO57">
        <v>14.0746032</v>
      </c>
      <c r="AP57">
        <v>4.7822292000000006</v>
      </c>
      <c r="AQ57">
        <v>0</v>
      </c>
      <c r="AR57">
        <v>21.3345792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32.399258059613956</v>
      </c>
      <c r="BB57">
        <f t="shared" si="0"/>
        <v>961.44303518525635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160.78968643326039</v>
      </c>
      <c r="L58">
        <v>84.650433103736177</v>
      </c>
      <c r="M58">
        <v>60.999412662986025</v>
      </c>
      <c r="N58">
        <v>51.877406791528088</v>
      </c>
      <c r="O58">
        <v>73.291756352921524</v>
      </c>
      <c r="P58">
        <v>27.342139175257731</v>
      </c>
      <c r="Q58">
        <v>9.5802363885088919</v>
      </c>
      <c r="R58">
        <v>18.618639099859355</v>
      </c>
      <c r="S58">
        <v>11.596282033898305</v>
      </c>
      <c r="T58">
        <v>0</v>
      </c>
      <c r="U58">
        <v>62.113122454520784</v>
      </c>
      <c r="V58">
        <v>9.0975539568345329</v>
      </c>
      <c r="W58">
        <v>19.594918969849243</v>
      </c>
      <c r="X58">
        <v>64.792226383880958</v>
      </c>
      <c r="Y58">
        <v>0</v>
      </c>
      <c r="Z58">
        <v>2.8784289599999999</v>
      </c>
      <c r="AA58">
        <v>18.736272</v>
      </c>
      <c r="AB58">
        <v>17.352844703999999</v>
      </c>
      <c r="AC58">
        <v>12.7643852736</v>
      </c>
      <c r="AD58">
        <v>16.071074640000003</v>
      </c>
      <c r="AE58">
        <v>21.7125353952</v>
      </c>
      <c r="AF58">
        <v>6.1515000000000013</v>
      </c>
      <c r="AG58">
        <v>26.874254879999999</v>
      </c>
      <c r="AH58">
        <v>67.1714676</v>
      </c>
      <c r="AI58">
        <v>8.3865239999999996</v>
      </c>
      <c r="AJ58">
        <v>0</v>
      </c>
      <c r="AK58">
        <v>22.46322</v>
      </c>
      <c r="AL58">
        <v>62.416800000000002</v>
      </c>
      <c r="AM58">
        <v>2.3184297714285713</v>
      </c>
      <c r="AN58">
        <v>0</v>
      </c>
      <c r="AO58">
        <v>14.0746032</v>
      </c>
      <c r="AP58">
        <v>4.7822292000000006</v>
      </c>
      <c r="AQ58">
        <v>0</v>
      </c>
      <c r="AR58">
        <v>21.3345792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32.399258059613956</v>
      </c>
      <c r="BB58">
        <f t="shared" si="0"/>
        <v>961.44303518525635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160.78968643326039</v>
      </c>
      <c r="L59">
        <v>84.650433103736177</v>
      </c>
      <c r="M59">
        <v>60.999412662986025</v>
      </c>
      <c r="N59">
        <v>51.877406791528088</v>
      </c>
      <c r="O59">
        <v>73.291756352921524</v>
      </c>
      <c r="P59">
        <v>27.342139175257731</v>
      </c>
      <c r="Q59">
        <v>9.5802363885088919</v>
      </c>
      <c r="R59">
        <v>18.618639099859355</v>
      </c>
      <c r="S59">
        <v>11.596282033898305</v>
      </c>
      <c r="T59">
        <v>0</v>
      </c>
      <c r="U59">
        <v>62.113122454520784</v>
      </c>
      <c r="V59">
        <v>9.0975539568345329</v>
      </c>
      <c r="W59">
        <v>19.594918969849243</v>
      </c>
      <c r="X59">
        <v>64.792226383880958</v>
      </c>
      <c r="Y59">
        <v>0</v>
      </c>
      <c r="Z59">
        <v>2.8784289599999999</v>
      </c>
      <c r="AA59">
        <v>18.736272</v>
      </c>
      <c r="AB59">
        <v>17.352844703999999</v>
      </c>
      <c r="AC59">
        <v>12.7643852736</v>
      </c>
      <c r="AD59">
        <v>16.071074640000003</v>
      </c>
      <c r="AE59">
        <v>21.7125353952</v>
      </c>
      <c r="AF59">
        <v>6.1515000000000013</v>
      </c>
      <c r="AG59">
        <v>26.874254879999999</v>
      </c>
      <c r="AH59">
        <v>67.1714676</v>
      </c>
      <c r="AI59">
        <v>8.3865239999999996</v>
      </c>
      <c r="AJ59">
        <v>0</v>
      </c>
      <c r="AK59">
        <v>22.46322</v>
      </c>
      <c r="AL59">
        <v>59.209269999999989</v>
      </c>
      <c r="AM59">
        <v>2.3184297714285713</v>
      </c>
      <c r="AN59">
        <v>0</v>
      </c>
      <c r="AO59">
        <v>14.0746032</v>
      </c>
      <c r="AP59">
        <v>2.8130760000000001</v>
      </c>
      <c r="AQ59">
        <v>0</v>
      </c>
      <c r="AR59">
        <v>21.3345792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32.23049855947211</v>
      </c>
      <c r="BB59">
        <f t="shared" si="0"/>
        <v>956.43511148539824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160.78968643326039</v>
      </c>
      <c r="L60">
        <v>84.650433103736177</v>
      </c>
      <c r="M60">
        <v>60.999412662986025</v>
      </c>
      <c r="N60">
        <v>51.877406791528088</v>
      </c>
      <c r="O60">
        <v>73.291756352921524</v>
      </c>
      <c r="P60">
        <v>27.342139175257731</v>
      </c>
      <c r="Q60">
        <v>9.5856246696035221</v>
      </c>
      <c r="R60">
        <v>18.613758790538895</v>
      </c>
      <c r="S60">
        <v>11.596469811320755</v>
      </c>
      <c r="T60">
        <v>0</v>
      </c>
      <c r="U60">
        <v>62.113122454520784</v>
      </c>
      <c r="V60">
        <v>9.1003904665314419</v>
      </c>
      <c r="W60">
        <v>19.586598818350325</v>
      </c>
      <c r="X60">
        <v>64.790690035736802</v>
      </c>
      <c r="Y60">
        <v>0</v>
      </c>
      <c r="Z60">
        <v>2.8784289599999999</v>
      </c>
      <c r="AA60">
        <v>18.736272</v>
      </c>
      <c r="AB60">
        <v>17.352844703999999</v>
      </c>
      <c r="AC60">
        <v>12.7643852736</v>
      </c>
      <c r="AD60">
        <v>16.071074640000003</v>
      </c>
      <c r="AE60">
        <v>21.7125353952</v>
      </c>
      <c r="AF60">
        <v>6.1515000000000013</v>
      </c>
      <c r="AG60">
        <v>26.874254879999999</v>
      </c>
      <c r="AH60">
        <v>67.1714676</v>
      </c>
      <c r="AI60">
        <v>8.3865239999999996</v>
      </c>
      <c r="AJ60">
        <v>0</v>
      </c>
      <c r="AK60">
        <v>22.46322</v>
      </c>
      <c r="AL60">
        <v>59.209269999999989</v>
      </c>
      <c r="AM60">
        <v>2.3184297714285713</v>
      </c>
      <c r="AN60">
        <v>0</v>
      </c>
      <c r="AO60">
        <v>14.0746032</v>
      </c>
      <c r="AP60">
        <v>2.2504608000000004</v>
      </c>
      <c r="AQ60">
        <v>0</v>
      </c>
      <c r="AR60">
        <v>21.3345792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32.211951401696311</v>
      </c>
      <c r="BB60">
        <f t="shared" si="0"/>
        <v>955.88471920242466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160.79475805755393</v>
      </c>
      <c r="L61">
        <v>84.649539811034089</v>
      </c>
      <c r="M61">
        <v>60.999412662986025</v>
      </c>
      <c r="N61">
        <v>51.877406791528088</v>
      </c>
      <c r="O61">
        <v>73.291756352921524</v>
      </c>
      <c r="P61">
        <v>27.342139175257731</v>
      </c>
      <c r="Q61">
        <v>9.5856246696035221</v>
      </c>
      <c r="R61">
        <v>18.613758790538895</v>
      </c>
      <c r="S61">
        <v>11.596469811320755</v>
      </c>
      <c r="T61">
        <v>0</v>
      </c>
      <c r="U61">
        <v>62.113122454520784</v>
      </c>
      <c r="V61">
        <v>9.1003904665314419</v>
      </c>
      <c r="W61">
        <v>19.586598818350325</v>
      </c>
      <c r="X61">
        <v>64.790690035736802</v>
      </c>
      <c r="Y61">
        <v>0</v>
      </c>
      <c r="Z61">
        <v>2.8784289599999999</v>
      </c>
      <c r="AA61">
        <v>18.736272</v>
      </c>
      <c r="AB61">
        <v>17.352844703999999</v>
      </c>
      <c r="AC61">
        <v>12.7643852736</v>
      </c>
      <c r="AD61">
        <v>16.071074640000003</v>
      </c>
      <c r="AE61">
        <v>21.13101</v>
      </c>
      <c r="AF61">
        <v>6.1515000000000013</v>
      </c>
      <c r="AG61">
        <v>26.874254879999999</v>
      </c>
      <c r="AH61">
        <v>67.1714676</v>
      </c>
      <c r="AI61">
        <v>6.7092192000000006</v>
      </c>
      <c r="AJ61">
        <v>0</v>
      </c>
      <c r="AK61">
        <v>22.46322</v>
      </c>
      <c r="AL61">
        <v>59.209269999999989</v>
      </c>
      <c r="AM61">
        <v>2.3184297714285713</v>
      </c>
      <c r="AN61">
        <v>0</v>
      </c>
      <c r="AO61">
        <v>14.0746032</v>
      </c>
      <c r="AP61">
        <v>2.2504608000000004</v>
      </c>
      <c r="AQ61">
        <v>0</v>
      </c>
      <c r="AR61">
        <v>21.3345792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32.138449816607292</v>
      </c>
      <c r="BB61">
        <f t="shared" si="0"/>
        <v>953.7035689239051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160.79475805755393</v>
      </c>
      <c r="L62">
        <v>84.649539811034089</v>
      </c>
      <c r="M62">
        <v>60.999412662986025</v>
      </c>
      <c r="N62">
        <v>51.877406791528088</v>
      </c>
      <c r="O62">
        <v>73.291756352921524</v>
      </c>
      <c r="P62">
        <v>27.342139175257731</v>
      </c>
      <c r="Q62">
        <v>9.5856246696035221</v>
      </c>
      <c r="R62">
        <v>18.613758790538895</v>
      </c>
      <c r="S62">
        <v>11.596469811320755</v>
      </c>
      <c r="T62">
        <v>0</v>
      </c>
      <c r="U62">
        <v>62.113122454520784</v>
      </c>
      <c r="V62">
        <v>9.1003904665314419</v>
      </c>
      <c r="W62">
        <v>19.586598818350325</v>
      </c>
      <c r="X62">
        <v>64.790690035736802</v>
      </c>
      <c r="Y62">
        <v>0</v>
      </c>
      <c r="Z62">
        <v>2.8784289599999999</v>
      </c>
      <c r="AA62">
        <v>18.736272</v>
      </c>
      <c r="AB62">
        <v>17.352844703999999</v>
      </c>
      <c r="AC62">
        <v>12.7643852736</v>
      </c>
      <c r="AD62">
        <v>16.071074640000003</v>
      </c>
      <c r="AE62">
        <v>21.13101</v>
      </c>
      <c r="AF62">
        <v>6.1515000000000013</v>
      </c>
      <c r="AG62">
        <v>26.874254879999999</v>
      </c>
      <c r="AH62">
        <v>67.1714676</v>
      </c>
      <c r="AI62">
        <v>6.7092192000000006</v>
      </c>
      <c r="AJ62">
        <v>0</v>
      </c>
      <c r="AK62">
        <v>22.46322</v>
      </c>
      <c r="AL62">
        <v>59.209269999999989</v>
      </c>
      <c r="AM62">
        <v>2.3184297714285713</v>
      </c>
      <c r="AN62">
        <v>0</v>
      </c>
      <c r="AO62">
        <v>14.0746032</v>
      </c>
      <c r="AP62">
        <v>2.5317684000000003</v>
      </c>
      <c r="AQ62">
        <v>0</v>
      </c>
      <c r="AR62">
        <v>21.3345792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32.147620751807295</v>
      </c>
      <c r="BB62">
        <f t="shared" si="0"/>
        <v>953.97570558870507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160.79475805755393</v>
      </c>
      <c r="L63">
        <v>84.649539811034089</v>
      </c>
      <c r="M63">
        <v>60.999412662986025</v>
      </c>
      <c r="N63">
        <v>51.877406791528088</v>
      </c>
      <c r="O63">
        <v>73.291756352921524</v>
      </c>
      <c r="P63">
        <v>27.342139175257731</v>
      </c>
      <c r="Q63">
        <v>9.5856246696035221</v>
      </c>
      <c r="R63">
        <v>18.613758790538895</v>
      </c>
      <c r="S63">
        <v>11.596469811320755</v>
      </c>
      <c r="T63">
        <v>0</v>
      </c>
      <c r="U63">
        <v>62.113122454520784</v>
      </c>
      <c r="V63">
        <v>9.1003904665314419</v>
      </c>
      <c r="W63">
        <v>19.586598818350325</v>
      </c>
      <c r="X63">
        <v>64.790690035736802</v>
      </c>
      <c r="Y63">
        <v>0</v>
      </c>
      <c r="Z63">
        <v>2.8784289599999999</v>
      </c>
      <c r="AA63">
        <v>18.736272</v>
      </c>
      <c r="AB63">
        <v>17.352844703999999</v>
      </c>
      <c r="AC63">
        <v>12.7643852736</v>
      </c>
      <c r="AD63">
        <v>16.071074640000003</v>
      </c>
      <c r="AE63">
        <v>21.13101</v>
      </c>
      <c r="AF63">
        <v>6.1515000000000013</v>
      </c>
      <c r="AG63">
        <v>26.874254879999999</v>
      </c>
      <c r="AH63">
        <v>67.1714676</v>
      </c>
      <c r="AI63">
        <v>6.7092192000000006</v>
      </c>
      <c r="AJ63">
        <v>0</v>
      </c>
      <c r="AK63">
        <v>22.46322</v>
      </c>
      <c r="AL63">
        <v>59.209269999999989</v>
      </c>
      <c r="AM63">
        <v>2.3184297714285713</v>
      </c>
      <c r="AN63">
        <v>0</v>
      </c>
      <c r="AO63">
        <v>14.0746032</v>
      </c>
      <c r="AP63">
        <v>5.0635368000000005</v>
      </c>
      <c r="AQ63">
        <v>0</v>
      </c>
      <c r="AR63">
        <v>21.3345792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32.230156094207295</v>
      </c>
      <c r="BB63">
        <f t="shared" si="0"/>
        <v>956.42493864630501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160.79475805755393</v>
      </c>
      <c r="L64">
        <v>84.649539811034089</v>
      </c>
      <c r="M64">
        <v>60.999412662986025</v>
      </c>
      <c r="N64">
        <v>51.877406791528088</v>
      </c>
      <c r="O64">
        <v>73.291756352921524</v>
      </c>
      <c r="P64">
        <v>27.342139175257731</v>
      </c>
      <c r="Q64">
        <v>9.5856246696035221</v>
      </c>
      <c r="R64">
        <v>18.613758790538895</v>
      </c>
      <c r="S64">
        <v>11.596469811320755</v>
      </c>
      <c r="T64">
        <v>0</v>
      </c>
      <c r="U64">
        <v>62.113122454520784</v>
      </c>
      <c r="V64">
        <v>9.1003904665314419</v>
      </c>
      <c r="W64">
        <v>19.586598818350325</v>
      </c>
      <c r="X64">
        <v>64.790690035736802</v>
      </c>
      <c r="Y64">
        <v>0</v>
      </c>
      <c r="Z64">
        <v>2.8784289599999999</v>
      </c>
      <c r="AA64">
        <v>18.736272</v>
      </c>
      <c r="AB64">
        <v>17.352844703999999</v>
      </c>
      <c r="AC64">
        <v>12.7643852736</v>
      </c>
      <c r="AD64">
        <v>16.071074640000003</v>
      </c>
      <c r="AE64">
        <v>21.13101</v>
      </c>
      <c r="AF64">
        <v>6.1515000000000013</v>
      </c>
      <c r="AG64">
        <v>26.874254879999999</v>
      </c>
      <c r="AH64">
        <v>67.1714676</v>
      </c>
      <c r="AI64">
        <v>6.7092192000000006</v>
      </c>
      <c r="AJ64">
        <v>0</v>
      </c>
      <c r="AK64">
        <v>22.46322</v>
      </c>
      <c r="AL64">
        <v>59.209269999999989</v>
      </c>
      <c r="AM64">
        <v>2.3184297714285713</v>
      </c>
      <c r="AN64">
        <v>0</v>
      </c>
      <c r="AO64">
        <v>14.0746032</v>
      </c>
      <c r="AP64">
        <v>5.0635368000000005</v>
      </c>
      <c r="AQ64">
        <v>0</v>
      </c>
      <c r="AR64">
        <v>21.3345792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32.230156094207295</v>
      </c>
      <c r="BB64">
        <f t="shared" si="0"/>
        <v>956.42493864630501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160.79475805755393</v>
      </c>
      <c r="L65">
        <v>84.649539811034089</v>
      </c>
      <c r="M65">
        <v>60.999412662986025</v>
      </c>
      <c r="N65">
        <v>51.877406791528088</v>
      </c>
      <c r="O65">
        <v>73.291756352921524</v>
      </c>
      <c r="P65">
        <v>27.342139175257731</v>
      </c>
      <c r="Q65">
        <v>9.5856246696035221</v>
      </c>
      <c r="R65">
        <v>18.613758790538895</v>
      </c>
      <c r="S65">
        <v>11.596469811320755</v>
      </c>
      <c r="T65">
        <v>0</v>
      </c>
      <c r="U65">
        <v>62.113122454520784</v>
      </c>
      <c r="V65">
        <v>9.1003904665314419</v>
      </c>
      <c r="W65">
        <v>19.586598818350325</v>
      </c>
      <c r="X65">
        <v>64.790690035736802</v>
      </c>
      <c r="Y65">
        <v>0</v>
      </c>
      <c r="Z65">
        <v>2.8784289599999999</v>
      </c>
      <c r="AA65">
        <v>18.736272</v>
      </c>
      <c r="AB65">
        <v>17.352844703999999</v>
      </c>
      <c r="AC65">
        <v>12.7643852736</v>
      </c>
      <c r="AD65">
        <v>16.071074640000003</v>
      </c>
      <c r="AE65">
        <v>21.13101</v>
      </c>
      <c r="AF65">
        <v>6.1515000000000013</v>
      </c>
      <c r="AG65">
        <v>26.874254879999999</v>
      </c>
      <c r="AH65">
        <v>67.1714676</v>
      </c>
      <c r="AI65">
        <v>6.7092192000000006</v>
      </c>
      <c r="AJ65">
        <v>0</v>
      </c>
      <c r="AK65">
        <v>22.46322</v>
      </c>
      <c r="AL65">
        <v>59.209269999999989</v>
      </c>
      <c r="AM65">
        <v>2.3184297714285713</v>
      </c>
      <c r="AN65">
        <v>0</v>
      </c>
      <c r="AO65">
        <v>14.0746032</v>
      </c>
      <c r="AP65">
        <v>5.0635368000000005</v>
      </c>
      <c r="AQ65">
        <v>0</v>
      </c>
      <c r="AR65">
        <v>21.3345792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32.230156094207295</v>
      </c>
      <c r="BB65">
        <f t="shared" si="0"/>
        <v>956.42493864630501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160.79475805755393</v>
      </c>
      <c r="L66">
        <v>84.649539811034089</v>
      </c>
      <c r="M66">
        <v>60.999412662986025</v>
      </c>
      <c r="N66">
        <v>51.877406791528088</v>
      </c>
      <c r="O66">
        <v>73.291756352921524</v>
      </c>
      <c r="P66">
        <v>27.342139175257731</v>
      </c>
      <c r="Q66">
        <v>9.5856246696035221</v>
      </c>
      <c r="R66">
        <v>18.613758790538895</v>
      </c>
      <c r="S66">
        <v>11.596469811320755</v>
      </c>
      <c r="T66">
        <v>0</v>
      </c>
      <c r="U66">
        <v>62.113122454520784</v>
      </c>
      <c r="V66">
        <v>9.1003904665314419</v>
      </c>
      <c r="W66">
        <v>19.586598818350325</v>
      </c>
      <c r="X66">
        <v>64.790690035736802</v>
      </c>
      <c r="Y66">
        <v>0</v>
      </c>
      <c r="Z66">
        <v>2.8784289599999999</v>
      </c>
      <c r="AA66">
        <v>18.736272</v>
      </c>
      <c r="AB66">
        <v>17.352844703999999</v>
      </c>
      <c r="AC66">
        <v>12.7643852736</v>
      </c>
      <c r="AD66">
        <v>16.071074640000003</v>
      </c>
      <c r="AE66">
        <v>21.13101</v>
      </c>
      <c r="AF66">
        <v>6.1515000000000013</v>
      </c>
      <c r="AG66">
        <v>26.874254879999999</v>
      </c>
      <c r="AH66">
        <v>67.1714676</v>
      </c>
      <c r="AI66">
        <v>6.7092192000000006</v>
      </c>
      <c r="AJ66">
        <v>0</v>
      </c>
      <c r="AK66">
        <v>22.46322</v>
      </c>
      <c r="AL66">
        <v>59.209269999999989</v>
      </c>
      <c r="AM66">
        <v>2.3184297714285713</v>
      </c>
      <c r="AN66">
        <v>0</v>
      </c>
      <c r="AO66">
        <v>14.0746032</v>
      </c>
      <c r="AP66">
        <v>5.0635368000000005</v>
      </c>
      <c r="AQ66">
        <v>0</v>
      </c>
      <c r="AR66">
        <v>21.3345792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32.230156094207295</v>
      </c>
      <c r="BB66">
        <f t="shared" si="0"/>
        <v>956.42493864630501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160.79475805755393</v>
      </c>
      <c r="L67">
        <v>84.649539811034089</v>
      </c>
      <c r="M67">
        <v>60.999412662986025</v>
      </c>
      <c r="N67">
        <v>51.877406791528088</v>
      </c>
      <c r="O67">
        <v>73.291756352921524</v>
      </c>
      <c r="P67">
        <v>27.342139175257731</v>
      </c>
      <c r="Q67">
        <v>9.5856246696035221</v>
      </c>
      <c r="R67">
        <v>18.613758790538895</v>
      </c>
      <c r="S67">
        <v>11.596469811320755</v>
      </c>
      <c r="T67">
        <v>0</v>
      </c>
      <c r="U67">
        <v>62.113122454520784</v>
      </c>
      <c r="V67">
        <v>9.1003904665314419</v>
      </c>
      <c r="W67">
        <v>19.586598818350325</v>
      </c>
      <c r="X67">
        <v>64.790690035736802</v>
      </c>
      <c r="Y67">
        <v>0</v>
      </c>
      <c r="Z67">
        <v>0.48312000000000005</v>
      </c>
      <c r="AA67">
        <v>18.736272</v>
      </c>
      <c r="AB67">
        <v>17.352844703999999</v>
      </c>
      <c r="AC67">
        <v>12.7643852736</v>
      </c>
      <c r="AD67">
        <v>16.071074640000003</v>
      </c>
      <c r="AE67">
        <v>21.13101</v>
      </c>
      <c r="AF67">
        <v>12.303000000000001</v>
      </c>
      <c r="AG67">
        <v>26.874254879999999</v>
      </c>
      <c r="AH67">
        <v>67.1714676</v>
      </c>
      <c r="AI67">
        <v>6.7092192000000006</v>
      </c>
      <c r="AJ67">
        <v>0</v>
      </c>
      <c r="AK67">
        <v>22.46322</v>
      </c>
      <c r="AL67">
        <v>59.209269999999989</v>
      </c>
      <c r="AM67">
        <v>2.3184297714285713</v>
      </c>
      <c r="AN67">
        <v>0</v>
      </c>
      <c r="AO67">
        <v>14.0746032</v>
      </c>
      <c r="AP67">
        <v>4.5009215999999999</v>
      </c>
      <c r="AQ67">
        <v>0</v>
      </c>
      <c r="AR67">
        <v>21.3345792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32.334267293330221</v>
      </c>
      <c r="BB67">
        <f t="shared" si="0"/>
        <v>959.51440328718206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160.79475805755393</v>
      </c>
      <c r="L68">
        <v>84.649539811034089</v>
      </c>
      <c r="M68">
        <v>60.999412662986025</v>
      </c>
      <c r="N68">
        <v>51.877406791528088</v>
      </c>
      <c r="O68">
        <v>73.291756352921524</v>
      </c>
      <c r="P68">
        <v>27.342139175257731</v>
      </c>
      <c r="Q68">
        <v>9.5856246696035221</v>
      </c>
      <c r="R68">
        <v>18.613758790538895</v>
      </c>
      <c r="S68">
        <v>11.596469811320755</v>
      </c>
      <c r="T68">
        <v>0</v>
      </c>
      <c r="U68">
        <v>62.113122454520784</v>
      </c>
      <c r="V68">
        <v>9.1018255909558068</v>
      </c>
      <c r="W68">
        <v>19.586598818350325</v>
      </c>
      <c r="X68">
        <v>64.790690035736802</v>
      </c>
      <c r="Y68">
        <v>0</v>
      </c>
      <c r="Z68">
        <v>0.48312000000000005</v>
      </c>
      <c r="AA68">
        <v>18.736272</v>
      </c>
      <c r="AB68">
        <v>17.352844703999999</v>
      </c>
      <c r="AC68">
        <v>12.7643852736</v>
      </c>
      <c r="AD68">
        <v>16.071074640000003</v>
      </c>
      <c r="AE68">
        <v>21.13101</v>
      </c>
      <c r="AF68">
        <v>12.303000000000001</v>
      </c>
      <c r="AG68">
        <v>26.874254879999999</v>
      </c>
      <c r="AH68">
        <v>67.1714676</v>
      </c>
      <c r="AI68">
        <v>6.7092192000000006</v>
      </c>
      <c r="AJ68">
        <v>0</v>
      </c>
      <c r="AK68">
        <v>22.46322</v>
      </c>
      <c r="AL68">
        <v>59.209269999999989</v>
      </c>
      <c r="AM68">
        <v>2.3184297714285713</v>
      </c>
      <c r="AN68">
        <v>0</v>
      </c>
      <c r="AO68">
        <v>14.0746032</v>
      </c>
      <c r="AP68">
        <v>4.5009215999999999</v>
      </c>
      <c r="AQ68">
        <v>0</v>
      </c>
      <c r="AR68">
        <v>21.3345792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32.334314096495397</v>
      </c>
      <c r="BB68">
        <f t="shared" ref="BB68:BB99" si="1">SUM(B68:AZ68)-BA68</f>
        <v>959.5157916084413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160.79475805755393</v>
      </c>
      <c r="L69">
        <v>84.649539811034089</v>
      </c>
      <c r="M69">
        <v>60.999412662986025</v>
      </c>
      <c r="N69">
        <v>51.877406791528088</v>
      </c>
      <c r="O69">
        <v>73.291756352921524</v>
      </c>
      <c r="P69">
        <v>27.342139175257731</v>
      </c>
      <c r="Q69">
        <v>9.5856246696035221</v>
      </c>
      <c r="R69">
        <v>18.613758790538895</v>
      </c>
      <c r="S69">
        <v>11.596469811320755</v>
      </c>
      <c r="T69">
        <v>0</v>
      </c>
      <c r="U69">
        <v>62.113122454520784</v>
      </c>
      <c r="V69">
        <v>9.1003336400818</v>
      </c>
      <c r="W69">
        <v>19.586598818350325</v>
      </c>
      <c r="X69">
        <v>64.790690035736802</v>
      </c>
      <c r="Y69">
        <v>0</v>
      </c>
      <c r="Z69">
        <v>2.89872</v>
      </c>
      <c r="AA69">
        <v>18.736272</v>
      </c>
      <c r="AB69">
        <v>17.352844703999999</v>
      </c>
      <c r="AC69">
        <v>12.7643852736</v>
      </c>
      <c r="AD69">
        <v>16.071074640000003</v>
      </c>
      <c r="AE69">
        <v>21.13101</v>
      </c>
      <c r="AF69">
        <v>12.303000000000001</v>
      </c>
      <c r="AG69">
        <v>26.874254879999999</v>
      </c>
      <c r="AH69">
        <v>67.1714676</v>
      </c>
      <c r="AI69">
        <v>13.418438399999999</v>
      </c>
      <c r="AJ69">
        <v>0</v>
      </c>
      <c r="AK69">
        <v>22.46322</v>
      </c>
      <c r="AL69">
        <v>59.209269999999989</v>
      </c>
      <c r="AM69">
        <v>2.3184297714285713</v>
      </c>
      <c r="AN69">
        <v>0</v>
      </c>
      <c r="AO69">
        <v>14.0746032</v>
      </c>
      <c r="AP69">
        <v>4.5009215999999999</v>
      </c>
      <c r="AQ69">
        <v>0</v>
      </c>
      <c r="AR69">
        <v>21.3345792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32.631734301204318</v>
      </c>
      <c r="BB69">
        <f t="shared" si="1"/>
        <v>968.34169865285833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160.79475805755393</v>
      </c>
      <c r="L70">
        <v>84.649539811034089</v>
      </c>
      <c r="M70">
        <v>60.999412662986025</v>
      </c>
      <c r="N70">
        <v>51.877406791528088</v>
      </c>
      <c r="O70">
        <v>73.291756352921524</v>
      </c>
      <c r="P70">
        <v>27.342139175257731</v>
      </c>
      <c r="Q70">
        <v>9.5856246696035221</v>
      </c>
      <c r="R70">
        <v>18.613758790538895</v>
      </c>
      <c r="S70">
        <v>11.596469811320755</v>
      </c>
      <c r="T70">
        <v>0</v>
      </c>
      <c r="U70">
        <v>62.113122454520784</v>
      </c>
      <c r="V70">
        <v>9.1003336400818</v>
      </c>
      <c r="W70">
        <v>19.586598818350325</v>
      </c>
      <c r="X70">
        <v>64.790690035736802</v>
      </c>
      <c r="Y70">
        <v>0</v>
      </c>
      <c r="Z70">
        <v>2.89872</v>
      </c>
      <c r="AA70">
        <v>18.736272</v>
      </c>
      <c r="AB70">
        <v>17.352844703999999</v>
      </c>
      <c r="AC70">
        <v>12.7643852736</v>
      </c>
      <c r="AD70">
        <v>16.071074640000003</v>
      </c>
      <c r="AE70">
        <v>21.13101</v>
      </c>
      <c r="AF70">
        <v>12.303000000000001</v>
      </c>
      <c r="AG70">
        <v>26.874254879999999</v>
      </c>
      <c r="AH70">
        <v>67.1714676</v>
      </c>
      <c r="AI70">
        <v>13.418438399999999</v>
      </c>
      <c r="AJ70">
        <v>0</v>
      </c>
      <c r="AK70">
        <v>22.46322</v>
      </c>
      <c r="AL70">
        <v>59.209269999999989</v>
      </c>
      <c r="AM70">
        <v>2.3184297714285713</v>
      </c>
      <c r="AN70">
        <v>0</v>
      </c>
      <c r="AO70">
        <v>14.0746032</v>
      </c>
      <c r="AP70">
        <v>4.5009215999999999</v>
      </c>
      <c r="AQ70">
        <v>0</v>
      </c>
      <c r="AR70">
        <v>21.3345792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32.631734301204318</v>
      </c>
      <c r="BB70">
        <f t="shared" si="1"/>
        <v>968.34169865285833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160.79475805755393</v>
      </c>
      <c r="L71">
        <v>84.650110710185331</v>
      </c>
      <c r="M71">
        <v>60.999412662986025</v>
      </c>
      <c r="N71">
        <v>51.877406791528088</v>
      </c>
      <c r="O71">
        <v>73.291756352921524</v>
      </c>
      <c r="P71">
        <v>27.342139175257731</v>
      </c>
      <c r="Q71">
        <v>9.5856246696035221</v>
      </c>
      <c r="R71">
        <v>18.613758790538895</v>
      </c>
      <c r="S71">
        <v>11.596469811320755</v>
      </c>
      <c r="T71">
        <v>0</v>
      </c>
      <c r="U71">
        <v>62.113122454520784</v>
      </c>
      <c r="V71">
        <v>9.1003336400818</v>
      </c>
      <c r="W71">
        <v>19.586598818350325</v>
      </c>
      <c r="X71">
        <v>64.790690035736802</v>
      </c>
      <c r="Y71">
        <v>0</v>
      </c>
      <c r="Z71">
        <v>2.89872</v>
      </c>
      <c r="AA71">
        <v>18.736272</v>
      </c>
      <c r="AB71">
        <v>17.352844703999999</v>
      </c>
      <c r="AC71">
        <v>12.7643852736</v>
      </c>
      <c r="AD71">
        <v>16.071074640000003</v>
      </c>
      <c r="AE71">
        <v>21.13101</v>
      </c>
      <c r="AF71">
        <v>12.303000000000001</v>
      </c>
      <c r="AG71">
        <v>26.874254879999999</v>
      </c>
      <c r="AH71">
        <v>67.1714676</v>
      </c>
      <c r="AI71">
        <v>13.418438399999999</v>
      </c>
      <c r="AJ71">
        <v>0</v>
      </c>
      <c r="AK71">
        <v>22.46322</v>
      </c>
      <c r="AL71">
        <v>59.209269999999989</v>
      </c>
      <c r="AM71">
        <v>6.9412382247619053</v>
      </c>
      <c r="AN71">
        <v>0</v>
      </c>
      <c r="AO71">
        <v>14.0746032</v>
      </c>
      <c r="AP71">
        <v>4.5009215999999999</v>
      </c>
      <c r="AQ71">
        <v>0</v>
      </c>
      <c r="AR71">
        <v>21.3345792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32.782456469500772</v>
      </c>
      <c r="BB71">
        <f t="shared" si="1"/>
        <v>972.81435583704649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160.79475805755393</v>
      </c>
      <c r="L72">
        <v>84.650048287018009</v>
      </c>
      <c r="M72">
        <v>60.999412662986025</v>
      </c>
      <c r="N72">
        <v>51.877406791528088</v>
      </c>
      <c r="O72">
        <v>73.291756352921524</v>
      </c>
      <c r="P72">
        <v>27.342139175257731</v>
      </c>
      <c r="Q72">
        <v>9.5856246696035221</v>
      </c>
      <c r="R72">
        <v>18.613758790538895</v>
      </c>
      <c r="S72">
        <v>11.596469811320755</v>
      </c>
      <c r="T72">
        <v>0</v>
      </c>
      <c r="U72">
        <v>62.113122454520784</v>
      </c>
      <c r="V72">
        <v>9.1003336400818</v>
      </c>
      <c r="W72">
        <v>19.586598818350325</v>
      </c>
      <c r="X72">
        <v>64.790690035736802</v>
      </c>
      <c r="Y72">
        <v>0</v>
      </c>
      <c r="Z72">
        <v>2.89872</v>
      </c>
      <c r="AA72">
        <v>18.736272</v>
      </c>
      <c r="AB72">
        <v>17.352844703999999</v>
      </c>
      <c r="AC72">
        <v>12.7643852736</v>
      </c>
      <c r="AD72">
        <v>16.071074640000003</v>
      </c>
      <c r="AE72">
        <v>21.13101</v>
      </c>
      <c r="AF72">
        <v>12.303000000000001</v>
      </c>
      <c r="AG72">
        <v>26.874254879999999</v>
      </c>
      <c r="AH72">
        <v>67.1714676</v>
      </c>
      <c r="AI72">
        <v>13.418438399999999</v>
      </c>
      <c r="AJ72">
        <v>0</v>
      </c>
      <c r="AK72">
        <v>22.46322</v>
      </c>
      <c r="AL72">
        <v>59.209269999999989</v>
      </c>
      <c r="AM72">
        <v>6.9412382247619053</v>
      </c>
      <c r="AN72">
        <v>0</v>
      </c>
      <c r="AO72">
        <v>14.0746032</v>
      </c>
      <c r="AP72">
        <v>4.5009215999999999</v>
      </c>
      <c r="AQ72">
        <v>6.7688500000000014</v>
      </c>
      <c r="AR72">
        <v>21.3345792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33.003118944505516</v>
      </c>
      <c r="BB72">
        <f t="shared" si="1"/>
        <v>979.36248093887446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160.79475805755393</v>
      </c>
      <c r="L73">
        <v>84.650048287018009</v>
      </c>
      <c r="M73">
        <v>60.999412662986025</v>
      </c>
      <c r="N73">
        <v>51.877406791528088</v>
      </c>
      <c r="O73">
        <v>73.291756352921524</v>
      </c>
      <c r="P73">
        <v>27.342139175257731</v>
      </c>
      <c r="Q73">
        <v>9.5856246696035221</v>
      </c>
      <c r="R73">
        <v>18.613758790538895</v>
      </c>
      <c r="S73">
        <v>11.596469811320755</v>
      </c>
      <c r="T73">
        <v>0</v>
      </c>
      <c r="U73">
        <v>62.113122454520784</v>
      </c>
      <c r="V73">
        <v>9.1003336400818</v>
      </c>
      <c r="W73">
        <v>19.586598818350325</v>
      </c>
      <c r="X73">
        <v>64.790690035736802</v>
      </c>
      <c r="Y73">
        <v>0</v>
      </c>
      <c r="Z73">
        <v>0</v>
      </c>
      <c r="AA73">
        <v>18.736272</v>
      </c>
      <c r="AB73">
        <v>17.352844703999999</v>
      </c>
      <c r="AC73">
        <v>12.7643852736</v>
      </c>
      <c r="AD73">
        <v>16.071074640000003</v>
      </c>
      <c r="AE73">
        <v>21.13101</v>
      </c>
      <c r="AF73">
        <v>12.303000000000001</v>
      </c>
      <c r="AG73">
        <v>26.874254879999999</v>
      </c>
      <c r="AH73">
        <v>67.1714676</v>
      </c>
      <c r="AI73">
        <v>13.418438399999999</v>
      </c>
      <c r="AJ73">
        <v>0</v>
      </c>
      <c r="AK73">
        <v>22.46322</v>
      </c>
      <c r="AL73">
        <v>59.209269999999989</v>
      </c>
      <c r="AM73">
        <v>6.9412382247619053</v>
      </c>
      <c r="AN73">
        <v>0</v>
      </c>
      <c r="AO73">
        <v>14.0746032</v>
      </c>
      <c r="AP73">
        <v>2.5317684000000003</v>
      </c>
      <c r="AQ73">
        <v>7.6422500000000015</v>
      </c>
      <c r="AR73">
        <v>21.3345792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32.872899162105512</v>
      </c>
      <c r="BB73">
        <f t="shared" si="1"/>
        <v>975.49822752127443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160.79475805755393</v>
      </c>
      <c r="L74">
        <v>84.650048287018009</v>
      </c>
      <c r="M74">
        <v>60.999412662986025</v>
      </c>
      <c r="N74">
        <v>51.877406791528088</v>
      </c>
      <c r="O74">
        <v>73.291756352921524</v>
      </c>
      <c r="P74">
        <v>27.342139175257731</v>
      </c>
      <c r="Q74">
        <v>9.5856246696035221</v>
      </c>
      <c r="R74">
        <v>18.613758790538895</v>
      </c>
      <c r="S74">
        <v>11.596469811320755</v>
      </c>
      <c r="T74">
        <v>0</v>
      </c>
      <c r="U74">
        <v>62.113122454520784</v>
      </c>
      <c r="V74">
        <v>9.1003336400818</v>
      </c>
      <c r="W74">
        <v>19.586598818350325</v>
      </c>
      <c r="X74">
        <v>64.790690035736802</v>
      </c>
      <c r="Y74">
        <v>0</v>
      </c>
      <c r="Z74">
        <v>0</v>
      </c>
      <c r="AA74">
        <v>18.736272</v>
      </c>
      <c r="AB74">
        <v>17.352844703999999</v>
      </c>
      <c r="AC74">
        <v>12.7643852736</v>
      </c>
      <c r="AD74">
        <v>16.071074640000003</v>
      </c>
      <c r="AE74">
        <v>21.13101</v>
      </c>
      <c r="AF74">
        <v>12.303000000000001</v>
      </c>
      <c r="AG74">
        <v>26.874254879999999</v>
      </c>
      <c r="AH74">
        <v>67.1714676</v>
      </c>
      <c r="AI74">
        <v>13.418438399999999</v>
      </c>
      <c r="AJ74">
        <v>0</v>
      </c>
      <c r="AK74">
        <v>22.46322</v>
      </c>
      <c r="AL74">
        <v>59.209269999999989</v>
      </c>
      <c r="AM74">
        <v>6.9412382247619053</v>
      </c>
      <c r="AN74">
        <v>0</v>
      </c>
      <c r="AO74">
        <v>14.0746032</v>
      </c>
      <c r="AP74">
        <v>2.5317684000000003</v>
      </c>
      <c r="AQ74">
        <v>13.537700000000003</v>
      </c>
      <c r="AR74">
        <v>21.3345792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33.065090832105511</v>
      </c>
      <c r="BB74">
        <f t="shared" si="1"/>
        <v>981.20148585127447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160.79475805755393</v>
      </c>
      <c r="L75">
        <v>84.650110710185331</v>
      </c>
      <c r="M75">
        <v>60.999412662986025</v>
      </c>
      <c r="N75">
        <v>51.877406791528088</v>
      </c>
      <c r="O75">
        <v>73.291756352921524</v>
      </c>
      <c r="P75">
        <v>27.342139175257731</v>
      </c>
      <c r="Q75">
        <v>9.5856246696035221</v>
      </c>
      <c r="R75">
        <v>18.613758790538895</v>
      </c>
      <c r="S75">
        <v>11.596469811320755</v>
      </c>
      <c r="T75">
        <v>0</v>
      </c>
      <c r="U75">
        <v>62.113122454520784</v>
      </c>
      <c r="V75">
        <v>9.1003336400818</v>
      </c>
      <c r="W75">
        <v>19.586598818350325</v>
      </c>
      <c r="X75">
        <v>64.790690035736802</v>
      </c>
      <c r="Y75">
        <v>0</v>
      </c>
      <c r="Z75">
        <v>0</v>
      </c>
      <c r="AA75">
        <v>18.736272</v>
      </c>
      <c r="AB75">
        <v>17.352844703999999</v>
      </c>
      <c r="AC75">
        <v>12.7643852736</v>
      </c>
      <c r="AD75">
        <v>16.071074640000003</v>
      </c>
      <c r="AE75">
        <v>21.13101</v>
      </c>
      <c r="AF75">
        <v>12.303000000000001</v>
      </c>
      <c r="AG75">
        <v>26.874254879999999</v>
      </c>
      <c r="AH75">
        <v>67.1714676</v>
      </c>
      <c r="AI75">
        <v>13.418438399999999</v>
      </c>
      <c r="AJ75">
        <v>0</v>
      </c>
      <c r="AK75">
        <v>22.46322</v>
      </c>
      <c r="AL75">
        <v>59.209269999999989</v>
      </c>
      <c r="AM75">
        <v>6.9412382247619053</v>
      </c>
      <c r="AN75">
        <v>0</v>
      </c>
      <c r="AO75">
        <v>14.0746032</v>
      </c>
      <c r="AP75">
        <v>2.5317684000000003</v>
      </c>
      <c r="AQ75">
        <v>15.284500000000003</v>
      </c>
      <c r="AR75">
        <v>23.516524800000003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33.193169622300779</v>
      </c>
      <c r="BB75">
        <f t="shared" si="1"/>
        <v>985.00221508424647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160.79475805755393</v>
      </c>
      <c r="L76">
        <v>84.649539811034089</v>
      </c>
      <c r="M76">
        <v>60.999412662986025</v>
      </c>
      <c r="N76">
        <v>51.877406791528088</v>
      </c>
      <c r="O76">
        <v>73.291756352921524</v>
      </c>
      <c r="P76">
        <v>27.342139175257731</v>
      </c>
      <c r="Q76">
        <v>9.5856246696035221</v>
      </c>
      <c r="R76">
        <v>18.613758790538895</v>
      </c>
      <c r="S76">
        <v>11.596469811320755</v>
      </c>
      <c r="T76">
        <v>0</v>
      </c>
      <c r="U76">
        <v>62.113122454520784</v>
      </c>
      <c r="V76">
        <v>9.1003336400818</v>
      </c>
      <c r="W76">
        <v>19.586598818350325</v>
      </c>
      <c r="X76">
        <v>64.790690035736802</v>
      </c>
      <c r="Y76">
        <v>0</v>
      </c>
      <c r="Z76">
        <v>0</v>
      </c>
      <c r="AA76">
        <v>18.736272</v>
      </c>
      <c r="AB76">
        <v>17.352844703999999</v>
      </c>
      <c r="AC76">
        <v>12.7643852736</v>
      </c>
      <c r="AD76">
        <v>16.071074640000003</v>
      </c>
      <c r="AE76">
        <v>21.7125353952</v>
      </c>
      <c r="AF76">
        <v>12.303000000000001</v>
      </c>
      <c r="AG76">
        <v>26.874254879999999</v>
      </c>
      <c r="AH76">
        <v>67.1714676</v>
      </c>
      <c r="AI76">
        <v>13.418438399999999</v>
      </c>
      <c r="AJ76">
        <v>0</v>
      </c>
      <c r="AK76">
        <v>22.46322</v>
      </c>
      <c r="AL76">
        <v>59.209269999999989</v>
      </c>
      <c r="AM76">
        <v>6.9412382247619053</v>
      </c>
      <c r="AN76">
        <v>0</v>
      </c>
      <c r="AO76">
        <v>14.0746032</v>
      </c>
      <c r="AP76">
        <v>2.5317684000000003</v>
      </c>
      <c r="AQ76">
        <v>20.306550000000001</v>
      </c>
      <c r="AR76">
        <v>23.516524800000003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33.375827469788447</v>
      </c>
      <c r="BB76">
        <f t="shared" si="1"/>
        <v>990.42256173280771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160.79475805755393</v>
      </c>
      <c r="L77">
        <v>84.649539811034089</v>
      </c>
      <c r="M77">
        <v>58.920102152499091</v>
      </c>
      <c r="N77">
        <v>51.877406791528088</v>
      </c>
      <c r="O77">
        <v>73.291756352921524</v>
      </c>
      <c r="P77">
        <v>27.342139175257731</v>
      </c>
      <c r="Q77">
        <v>9.5856246696035221</v>
      </c>
      <c r="R77">
        <v>18.613758790538895</v>
      </c>
      <c r="S77">
        <v>11.596469811320755</v>
      </c>
      <c r="T77">
        <v>0</v>
      </c>
      <c r="U77">
        <v>62.113122454520784</v>
      </c>
      <c r="V77">
        <v>9.1003336400818</v>
      </c>
      <c r="W77">
        <v>19.586598818350325</v>
      </c>
      <c r="X77">
        <v>64.790690035736802</v>
      </c>
      <c r="Y77">
        <v>0</v>
      </c>
      <c r="Z77">
        <v>0</v>
      </c>
      <c r="AA77">
        <v>18.736272</v>
      </c>
      <c r="AB77">
        <v>17.352844703999999</v>
      </c>
      <c r="AC77">
        <v>12.7643852736</v>
      </c>
      <c r="AD77">
        <v>16.071074640000003</v>
      </c>
      <c r="AE77">
        <v>21.7125353952</v>
      </c>
      <c r="AF77">
        <v>12.303000000000001</v>
      </c>
      <c r="AG77">
        <v>26.874254879999999</v>
      </c>
      <c r="AH77">
        <v>67.1714676</v>
      </c>
      <c r="AI77">
        <v>13.418438399999999</v>
      </c>
      <c r="AJ77">
        <v>0</v>
      </c>
      <c r="AK77">
        <v>22.46322</v>
      </c>
      <c r="AL77">
        <v>59.209269999999989</v>
      </c>
      <c r="AM77">
        <v>6.9412382247619053</v>
      </c>
      <c r="AN77">
        <v>0</v>
      </c>
      <c r="AO77">
        <v>14.0746032</v>
      </c>
      <c r="AP77">
        <v>4.5009215999999999</v>
      </c>
      <c r="AQ77">
        <v>22.926750000000002</v>
      </c>
      <c r="AR77">
        <v>23.516524800000003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33.457654817546583</v>
      </c>
      <c r="BB77">
        <f t="shared" si="1"/>
        <v>992.85077707456242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160.79475805755393</v>
      </c>
      <c r="L78">
        <v>84.649539811034089</v>
      </c>
      <c r="M78">
        <v>58.920102152499091</v>
      </c>
      <c r="N78">
        <v>51.877406791528088</v>
      </c>
      <c r="O78">
        <v>73.291756352921524</v>
      </c>
      <c r="P78">
        <v>27.342139175257731</v>
      </c>
      <c r="Q78">
        <v>9.5856246696035221</v>
      </c>
      <c r="R78">
        <v>18.613758790538895</v>
      </c>
      <c r="S78">
        <v>11.596469811320755</v>
      </c>
      <c r="T78">
        <v>0</v>
      </c>
      <c r="U78">
        <v>62.113122454520784</v>
      </c>
      <c r="V78">
        <v>9.1003336400818</v>
      </c>
      <c r="W78">
        <v>19.586598818350325</v>
      </c>
      <c r="X78">
        <v>64.790690035736802</v>
      </c>
      <c r="Y78">
        <v>0</v>
      </c>
      <c r="Z78">
        <v>0</v>
      </c>
      <c r="AA78">
        <v>18.736272</v>
      </c>
      <c r="AB78">
        <v>17.352844703999999</v>
      </c>
      <c r="AC78">
        <v>12.7643852736</v>
      </c>
      <c r="AD78">
        <v>16.071074640000003</v>
      </c>
      <c r="AE78">
        <v>21.7125353952</v>
      </c>
      <c r="AF78">
        <v>12.303000000000001</v>
      </c>
      <c r="AG78">
        <v>26.874254879999999</v>
      </c>
      <c r="AH78">
        <v>67.1714676</v>
      </c>
      <c r="AI78">
        <v>13.418438399999999</v>
      </c>
      <c r="AJ78">
        <v>0</v>
      </c>
      <c r="AK78">
        <v>22.46322</v>
      </c>
      <c r="AL78">
        <v>59.209269999999989</v>
      </c>
      <c r="AM78">
        <v>6.9412382247619053</v>
      </c>
      <c r="AN78">
        <v>0</v>
      </c>
      <c r="AO78">
        <v>14.0746032</v>
      </c>
      <c r="AP78">
        <v>4.5009215999999999</v>
      </c>
      <c r="AQ78">
        <v>30.175970000000003</v>
      </c>
      <c r="AR78">
        <v>23.516524800000003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33.693979528181508</v>
      </c>
      <c r="BB78">
        <f t="shared" si="1"/>
        <v>999.86367236392755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160.79475805755393</v>
      </c>
      <c r="L79">
        <v>120.87466216216215</v>
      </c>
      <c r="M79">
        <v>58.920102152499091</v>
      </c>
      <c r="N79">
        <v>51.877406791528088</v>
      </c>
      <c r="O79">
        <v>73.291756352921524</v>
      </c>
      <c r="P79">
        <v>27.342139175257731</v>
      </c>
      <c r="Q79">
        <v>21.424980438866644</v>
      </c>
      <c r="R79">
        <v>91.686532973589223</v>
      </c>
      <c r="S79">
        <v>44.95013766473199</v>
      </c>
      <c r="T79">
        <v>0</v>
      </c>
      <c r="U79">
        <v>62.113122454520784</v>
      </c>
      <c r="V79">
        <v>9.1003336400818</v>
      </c>
      <c r="W79">
        <v>19.586598818350325</v>
      </c>
      <c r="X79">
        <v>64.790690035736802</v>
      </c>
      <c r="Y79">
        <v>0</v>
      </c>
      <c r="Z79">
        <v>0</v>
      </c>
      <c r="AA79">
        <v>18.736272</v>
      </c>
      <c r="AB79">
        <v>17.973425519999999</v>
      </c>
      <c r="AC79">
        <v>13.422654720000002</v>
      </c>
      <c r="AD79">
        <v>16.94134944</v>
      </c>
      <c r="AE79">
        <v>21.7125353952</v>
      </c>
      <c r="AF79">
        <v>21.188500000000001</v>
      </c>
      <c r="AG79">
        <v>26.874254879999999</v>
      </c>
      <c r="AH79">
        <v>67.940924040000013</v>
      </c>
      <c r="AI79">
        <v>13.418438399999999</v>
      </c>
      <c r="AJ79">
        <v>0</v>
      </c>
      <c r="AK79">
        <v>22.46322</v>
      </c>
      <c r="AL79">
        <v>62.416800000000002</v>
      </c>
      <c r="AM79">
        <v>6.9412382247619053</v>
      </c>
      <c r="AN79">
        <v>0</v>
      </c>
      <c r="AO79">
        <v>14.0746032</v>
      </c>
      <c r="AP79">
        <v>4.5009215999999999</v>
      </c>
      <c r="AQ79">
        <v>30.569000000000006</v>
      </c>
      <c r="AR79">
        <v>21.3345792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39.161444095721095</v>
      </c>
      <c r="BB79">
        <f t="shared" si="1"/>
        <v>1162.109823855641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160.79475805755393</v>
      </c>
      <c r="L80">
        <v>104.27693554283897</v>
      </c>
      <c r="M80">
        <v>58.920102152499091</v>
      </c>
      <c r="N80">
        <v>51.877406791528088</v>
      </c>
      <c r="O80">
        <v>73.291756352921524</v>
      </c>
      <c r="P80">
        <v>27.342139175257731</v>
      </c>
      <c r="Q80">
        <v>45.353974503464201</v>
      </c>
      <c r="R80">
        <v>99.131408460750279</v>
      </c>
      <c r="S80">
        <v>61.948142956441153</v>
      </c>
      <c r="T80">
        <v>0</v>
      </c>
      <c r="U80">
        <v>62.113122454520784</v>
      </c>
      <c r="V80">
        <v>9.1003336400818</v>
      </c>
      <c r="W80">
        <v>19.586598818350325</v>
      </c>
      <c r="X80">
        <v>64.790690035736802</v>
      </c>
      <c r="Y80">
        <v>0</v>
      </c>
      <c r="Z80">
        <v>0</v>
      </c>
      <c r="AA80">
        <v>18.736272</v>
      </c>
      <c r="AB80">
        <v>17.973425519999999</v>
      </c>
      <c r="AC80">
        <v>13.422654720000002</v>
      </c>
      <c r="AD80">
        <v>16.94134944</v>
      </c>
      <c r="AE80">
        <v>21.7125353952</v>
      </c>
      <c r="AF80">
        <v>21.188500000000001</v>
      </c>
      <c r="AG80">
        <v>26.874254879999999</v>
      </c>
      <c r="AH80">
        <v>67.940924040000013</v>
      </c>
      <c r="AI80">
        <v>21.804962399999997</v>
      </c>
      <c r="AJ80">
        <v>0</v>
      </c>
      <c r="AK80">
        <v>22.46322</v>
      </c>
      <c r="AL80">
        <v>62.416800000000002</v>
      </c>
      <c r="AM80">
        <v>6.9412382247619053</v>
      </c>
      <c r="AN80">
        <v>0</v>
      </c>
      <c r="AO80">
        <v>14.0746032</v>
      </c>
      <c r="AP80">
        <v>3.6007372799999997</v>
      </c>
      <c r="AQ80">
        <v>30.569000000000006</v>
      </c>
      <c r="AR80">
        <v>21.3345792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40.441335894060828</v>
      </c>
      <c r="BB80">
        <f t="shared" si="1"/>
        <v>1200.0904199614456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160.79475805755393</v>
      </c>
      <c r="L81">
        <v>104.27693554283897</v>
      </c>
      <c r="M81">
        <v>58.920102152499091</v>
      </c>
      <c r="N81">
        <v>51.877406791528088</v>
      </c>
      <c r="O81">
        <v>73.291756352921524</v>
      </c>
      <c r="P81">
        <v>27.342139175257731</v>
      </c>
      <c r="Q81">
        <v>35.000690406787029</v>
      </c>
      <c r="R81">
        <v>99.131408460750279</v>
      </c>
      <c r="S81">
        <v>61.948142956441153</v>
      </c>
      <c r="T81">
        <v>0</v>
      </c>
      <c r="U81">
        <v>62.113122454520784</v>
      </c>
      <c r="V81">
        <v>9.1003336400818</v>
      </c>
      <c r="W81">
        <v>19.586598818350325</v>
      </c>
      <c r="X81">
        <v>64.790690035736802</v>
      </c>
      <c r="Y81">
        <v>0</v>
      </c>
      <c r="Z81">
        <v>0</v>
      </c>
      <c r="AA81">
        <v>18.736272</v>
      </c>
      <c r="AB81">
        <v>17.973425519999999</v>
      </c>
      <c r="AC81">
        <v>13.422654720000002</v>
      </c>
      <c r="AD81">
        <v>16.94134944</v>
      </c>
      <c r="AE81">
        <v>21.7125353952</v>
      </c>
      <c r="AF81">
        <v>21.188500000000001</v>
      </c>
      <c r="AG81">
        <v>26.874254879999999</v>
      </c>
      <c r="AH81">
        <v>67.940924040000013</v>
      </c>
      <c r="AI81">
        <v>21.804962399999997</v>
      </c>
      <c r="AJ81">
        <v>0</v>
      </c>
      <c r="AK81">
        <v>22.46322</v>
      </c>
      <c r="AL81">
        <v>62.416800000000002</v>
      </c>
      <c r="AM81">
        <v>6.9412382247619053</v>
      </c>
      <c r="AN81">
        <v>0</v>
      </c>
      <c r="AO81">
        <v>14.0746032</v>
      </c>
      <c r="AP81">
        <v>3.6007372799999997</v>
      </c>
      <c r="AQ81">
        <v>30.569000000000006</v>
      </c>
      <c r="AR81">
        <v>21.3345792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40.103819172537342</v>
      </c>
      <c r="BB81">
        <f t="shared" si="1"/>
        <v>1190.0746525862919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160.79475805755393</v>
      </c>
      <c r="L82">
        <v>104.27693554283897</v>
      </c>
      <c r="M82">
        <v>58.920102152499091</v>
      </c>
      <c r="N82">
        <v>51.877406791528088</v>
      </c>
      <c r="O82">
        <v>73.291756352921524</v>
      </c>
      <c r="P82">
        <v>27.342139175257731</v>
      </c>
      <c r="Q82">
        <v>35.000690406787029</v>
      </c>
      <c r="R82">
        <v>99.131408460750279</v>
      </c>
      <c r="S82">
        <v>61.948142956441153</v>
      </c>
      <c r="T82">
        <v>0</v>
      </c>
      <c r="U82">
        <v>62.113122454520784</v>
      </c>
      <c r="V82">
        <v>9.1003336400818</v>
      </c>
      <c r="W82">
        <v>19.586598818350325</v>
      </c>
      <c r="X82">
        <v>64.790690035736802</v>
      </c>
      <c r="Y82">
        <v>0</v>
      </c>
      <c r="Z82">
        <v>0</v>
      </c>
      <c r="AA82">
        <v>18.736272</v>
      </c>
      <c r="AB82">
        <v>17.973425519999999</v>
      </c>
      <c r="AC82">
        <v>13.422654720000002</v>
      </c>
      <c r="AD82">
        <v>16.94134944</v>
      </c>
      <c r="AE82">
        <v>21.7125353952</v>
      </c>
      <c r="AF82">
        <v>21.188500000000001</v>
      </c>
      <c r="AG82">
        <v>26.874254879999999</v>
      </c>
      <c r="AH82">
        <v>67.940924040000013</v>
      </c>
      <c r="AI82">
        <v>21.804962399999997</v>
      </c>
      <c r="AJ82">
        <v>0</v>
      </c>
      <c r="AK82">
        <v>22.46322</v>
      </c>
      <c r="AL82">
        <v>62.416800000000002</v>
      </c>
      <c r="AM82">
        <v>6.9412382247619053</v>
      </c>
      <c r="AN82">
        <v>0</v>
      </c>
      <c r="AO82">
        <v>14.0746032</v>
      </c>
      <c r="AP82">
        <v>3.6007372799999997</v>
      </c>
      <c r="AQ82">
        <v>30.569000000000006</v>
      </c>
      <c r="AR82">
        <v>21.3345792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40.103819172537342</v>
      </c>
      <c r="BB82">
        <f t="shared" si="1"/>
        <v>1190.0746525862919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160.79475805755393</v>
      </c>
      <c r="L83">
        <v>94.709958542130678</v>
      </c>
      <c r="M83">
        <v>58.920102152499091</v>
      </c>
      <c r="N83">
        <v>51.877406791528088</v>
      </c>
      <c r="O83">
        <v>73.291756352921524</v>
      </c>
      <c r="P83">
        <v>27.342139175257731</v>
      </c>
      <c r="Q83">
        <v>24.552966273187181</v>
      </c>
      <c r="R83">
        <v>99.131408460750279</v>
      </c>
      <c r="S83">
        <v>41.969199181801827</v>
      </c>
      <c r="T83">
        <v>0</v>
      </c>
      <c r="U83">
        <v>61.492851755348333</v>
      </c>
      <c r="V83">
        <v>9.1003336400818</v>
      </c>
      <c r="W83">
        <v>19.586598818350325</v>
      </c>
      <c r="X83">
        <v>64.790690035736802</v>
      </c>
      <c r="Y83">
        <v>0</v>
      </c>
      <c r="Z83">
        <v>0</v>
      </c>
      <c r="AA83">
        <v>18.736272</v>
      </c>
      <c r="AB83">
        <v>17.973425519999999</v>
      </c>
      <c r="AC83">
        <v>13.422654720000002</v>
      </c>
      <c r="AD83">
        <v>16.94134944</v>
      </c>
      <c r="AE83">
        <v>21.7125353952</v>
      </c>
      <c r="AF83">
        <v>21.188500000000001</v>
      </c>
      <c r="AG83">
        <v>26.874254879999999</v>
      </c>
      <c r="AH83">
        <v>67.940924040000013</v>
      </c>
      <c r="AI83">
        <v>21.804962399999997</v>
      </c>
      <c r="AJ83">
        <v>0</v>
      </c>
      <c r="AK83">
        <v>22.46322</v>
      </c>
      <c r="AL83">
        <v>62.416800000000002</v>
      </c>
      <c r="AM83">
        <v>6.9412382247619053</v>
      </c>
      <c r="AN83">
        <v>0</v>
      </c>
      <c r="AO83">
        <v>11.4921072</v>
      </c>
      <c r="AP83">
        <v>3.6007372799999997</v>
      </c>
      <c r="AQ83">
        <v>30.569000000000006</v>
      </c>
      <c r="AR83">
        <v>23.516524800000003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38.766746752421497</v>
      </c>
      <c r="BB83">
        <f t="shared" si="1"/>
        <v>1150.397258998288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160.79475805755393</v>
      </c>
      <c r="L84">
        <v>94.709958542130678</v>
      </c>
      <c r="M84">
        <v>58.920102152499091</v>
      </c>
      <c r="N84">
        <v>51.877406791528088</v>
      </c>
      <c r="O84">
        <v>73.291756352921524</v>
      </c>
      <c r="P84">
        <v>27.342139175257731</v>
      </c>
      <c r="Q84">
        <v>24.552966273187181</v>
      </c>
      <c r="R84">
        <v>99.131408460750279</v>
      </c>
      <c r="S84">
        <v>41.969199181801827</v>
      </c>
      <c r="T84">
        <v>0</v>
      </c>
      <c r="U84">
        <v>61.492851755348333</v>
      </c>
      <c r="V84">
        <v>9.1003336400818</v>
      </c>
      <c r="W84">
        <v>19.586598818350325</v>
      </c>
      <c r="X84">
        <v>64.790690035736802</v>
      </c>
      <c r="Y84">
        <v>0</v>
      </c>
      <c r="Z84">
        <v>0</v>
      </c>
      <c r="AA84">
        <v>18.736272</v>
      </c>
      <c r="AB84">
        <v>17.973425519999999</v>
      </c>
      <c r="AC84">
        <v>13.422654720000002</v>
      </c>
      <c r="AD84">
        <v>16.94134944</v>
      </c>
      <c r="AE84">
        <v>21.7125353952</v>
      </c>
      <c r="AF84">
        <v>21.188500000000001</v>
      </c>
      <c r="AG84">
        <v>26.874254879999999</v>
      </c>
      <c r="AH84">
        <v>67.940924040000013</v>
      </c>
      <c r="AI84">
        <v>21.804962399999997</v>
      </c>
      <c r="AJ84">
        <v>0</v>
      </c>
      <c r="AK84">
        <v>22.46322</v>
      </c>
      <c r="AL84">
        <v>62.416800000000002</v>
      </c>
      <c r="AM84">
        <v>6.9412382247619053</v>
      </c>
      <c r="AN84">
        <v>0</v>
      </c>
      <c r="AO84">
        <v>11.4921072</v>
      </c>
      <c r="AP84">
        <v>3.6007372799999997</v>
      </c>
      <c r="AQ84">
        <v>30.569000000000006</v>
      </c>
      <c r="AR84">
        <v>23.516524800000003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38.766746752421497</v>
      </c>
      <c r="BB84">
        <f t="shared" si="1"/>
        <v>1150.397258998288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160.79475805755393</v>
      </c>
      <c r="L85">
        <v>94.709958542130678</v>
      </c>
      <c r="M85">
        <v>55.459361674634962</v>
      </c>
      <c r="N85">
        <v>51.877406791528088</v>
      </c>
      <c r="O85">
        <v>73.291756352921524</v>
      </c>
      <c r="P85">
        <v>27.342139175257731</v>
      </c>
      <c r="Q85">
        <v>24.552966273187181</v>
      </c>
      <c r="R85">
        <v>99.131408460750279</v>
      </c>
      <c r="S85">
        <v>41.969199181801827</v>
      </c>
      <c r="T85">
        <v>0</v>
      </c>
      <c r="U85">
        <v>61.492851755348333</v>
      </c>
      <c r="V85">
        <v>9.1003336400818</v>
      </c>
      <c r="W85">
        <v>19.586598818350325</v>
      </c>
      <c r="X85">
        <v>64.790690035736802</v>
      </c>
      <c r="Y85">
        <v>0</v>
      </c>
      <c r="Z85">
        <v>0</v>
      </c>
      <c r="AA85">
        <v>18.736272</v>
      </c>
      <c r="AB85">
        <v>17.973425519999999</v>
      </c>
      <c r="AC85">
        <v>13.422654720000002</v>
      </c>
      <c r="AD85">
        <v>16.94134944</v>
      </c>
      <c r="AE85">
        <v>21.7125353952</v>
      </c>
      <c r="AF85">
        <v>21.188500000000001</v>
      </c>
      <c r="AG85">
        <v>26.874254879999999</v>
      </c>
      <c r="AH85">
        <v>67.940924040000013</v>
      </c>
      <c r="AI85">
        <v>21.804962399999997</v>
      </c>
      <c r="AJ85">
        <v>0</v>
      </c>
      <c r="AK85">
        <v>22.46322</v>
      </c>
      <c r="AL85">
        <v>59.209269999999989</v>
      </c>
      <c r="AM85">
        <v>6.9412382247619053</v>
      </c>
      <c r="AN85">
        <v>0</v>
      </c>
      <c r="AO85">
        <v>11.4921072</v>
      </c>
      <c r="AP85">
        <v>3.6007372799999997</v>
      </c>
      <c r="AQ85">
        <v>30.569000000000006</v>
      </c>
      <c r="AR85">
        <v>21.3345792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38.478230387901277</v>
      </c>
      <c r="BB85">
        <f t="shared" si="1"/>
        <v>1141.8355592849441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160.79475805755393</v>
      </c>
      <c r="L86">
        <v>94.709958542130678</v>
      </c>
      <c r="M86">
        <v>55.459361674634962</v>
      </c>
      <c r="N86">
        <v>51.877406791528088</v>
      </c>
      <c r="O86">
        <v>73.291756352921524</v>
      </c>
      <c r="P86">
        <v>27.342139175257731</v>
      </c>
      <c r="Q86">
        <v>24.552966273187181</v>
      </c>
      <c r="R86">
        <v>99.131408460750279</v>
      </c>
      <c r="S86">
        <v>41.969199181801827</v>
      </c>
      <c r="T86">
        <v>0</v>
      </c>
      <c r="U86">
        <v>61.492851755348333</v>
      </c>
      <c r="V86">
        <v>9.1003336400818</v>
      </c>
      <c r="W86">
        <v>19.586598818350325</v>
      </c>
      <c r="X86">
        <v>64.790690035736802</v>
      </c>
      <c r="Y86">
        <v>0</v>
      </c>
      <c r="Z86">
        <v>0</v>
      </c>
      <c r="AA86">
        <v>18.736272</v>
      </c>
      <c r="AB86">
        <v>17.973425519999999</v>
      </c>
      <c r="AC86">
        <v>13.422654720000002</v>
      </c>
      <c r="AD86">
        <v>16.94134944</v>
      </c>
      <c r="AE86">
        <v>21.7125353952</v>
      </c>
      <c r="AF86">
        <v>21.188500000000001</v>
      </c>
      <c r="AG86">
        <v>26.874254879999999</v>
      </c>
      <c r="AH86">
        <v>67.940924040000013</v>
      </c>
      <c r="AI86">
        <v>20.127657599999999</v>
      </c>
      <c r="AJ86">
        <v>0</v>
      </c>
      <c r="AK86">
        <v>22.46322</v>
      </c>
      <c r="AL86">
        <v>59.209269999999989</v>
      </c>
      <c r="AM86">
        <v>6.9412382247619053</v>
      </c>
      <c r="AN86">
        <v>0</v>
      </c>
      <c r="AO86">
        <v>11.4921072</v>
      </c>
      <c r="AP86">
        <v>4.5009215999999999</v>
      </c>
      <c r="AQ86">
        <v>30.569000000000006</v>
      </c>
      <c r="AR86">
        <v>21.3345792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38.452896453501282</v>
      </c>
      <c r="BB86">
        <f t="shared" si="1"/>
        <v>1141.0837727393441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160.79475805755393</v>
      </c>
      <c r="L87">
        <v>94.709958542130678</v>
      </c>
      <c r="M87">
        <v>105.77360860350106</v>
      </c>
      <c r="N87">
        <v>51.877406791528088</v>
      </c>
      <c r="O87">
        <v>73.291756352921524</v>
      </c>
      <c r="P87">
        <v>27.342139175257731</v>
      </c>
      <c r="Q87">
        <v>24.552966273187181</v>
      </c>
      <c r="R87">
        <v>99.131408460750279</v>
      </c>
      <c r="S87">
        <v>41.969199181801827</v>
      </c>
      <c r="T87">
        <v>0</v>
      </c>
      <c r="U87">
        <v>61.492851755348333</v>
      </c>
      <c r="V87">
        <v>9.1003336400818</v>
      </c>
      <c r="W87">
        <v>19.586598818350325</v>
      </c>
      <c r="X87">
        <v>64.790690035736802</v>
      </c>
      <c r="Y87">
        <v>0</v>
      </c>
      <c r="Z87">
        <v>0</v>
      </c>
      <c r="AA87">
        <v>18.736272</v>
      </c>
      <c r="AB87">
        <v>17.352844703999999</v>
      </c>
      <c r="AC87">
        <v>12.7643852736</v>
      </c>
      <c r="AD87">
        <v>16.071074640000003</v>
      </c>
      <c r="AE87">
        <v>21.7125353952</v>
      </c>
      <c r="AF87">
        <v>19.138000000000002</v>
      </c>
      <c r="AG87">
        <v>26.874254879999999</v>
      </c>
      <c r="AH87">
        <v>67.1714676</v>
      </c>
      <c r="AI87">
        <v>21.245860799999999</v>
      </c>
      <c r="AJ87">
        <v>0</v>
      </c>
      <c r="AK87">
        <v>22.46322</v>
      </c>
      <c r="AL87">
        <v>59.209269999999989</v>
      </c>
      <c r="AM87">
        <v>6.9412382247619053</v>
      </c>
      <c r="AN87">
        <v>0</v>
      </c>
      <c r="AO87">
        <v>11.4921072</v>
      </c>
      <c r="AP87">
        <v>3.6007372799999997</v>
      </c>
      <c r="AQ87">
        <v>30.569000000000006</v>
      </c>
      <c r="AR87">
        <v>21.3345792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39.938255946341314</v>
      </c>
      <c r="BB87">
        <f t="shared" si="1"/>
        <v>1185.1615975529703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160.79475805755393</v>
      </c>
      <c r="L88">
        <v>94.709958542130678</v>
      </c>
      <c r="M88">
        <v>105.77360860350106</v>
      </c>
      <c r="N88">
        <v>51.877406791528088</v>
      </c>
      <c r="O88">
        <v>73.291756352921524</v>
      </c>
      <c r="P88">
        <v>27.342139175257731</v>
      </c>
      <c r="Q88">
        <v>24.552966273187181</v>
      </c>
      <c r="R88">
        <v>99.131408460750279</v>
      </c>
      <c r="S88">
        <v>41.969199181801827</v>
      </c>
      <c r="T88">
        <v>0</v>
      </c>
      <c r="U88">
        <v>61.492851755348333</v>
      </c>
      <c r="V88">
        <v>9.1003336400818</v>
      </c>
      <c r="W88">
        <v>19.586598818350325</v>
      </c>
      <c r="X88">
        <v>64.790690035736802</v>
      </c>
      <c r="Y88">
        <v>0</v>
      </c>
      <c r="Z88">
        <v>0</v>
      </c>
      <c r="AA88">
        <v>18.736272</v>
      </c>
      <c r="AB88">
        <v>17.352844703999999</v>
      </c>
      <c r="AC88">
        <v>12.7643852736</v>
      </c>
      <c r="AD88">
        <v>16.071074640000003</v>
      </c>
      <c r="AE88">
        <v>21.7125353952</v>
      </c>
      <c r="AF88">
        <v>19.138000000000002</v>
      </c>
      <c r="AG88">
        <v>26.874254879999999</v>
      </c>
      <c r="AH88">
        <v>67.1714676</v>
      </c>
      <c r="AI88">
        <v>21.245860799999999</v>
      </c>
      <c r="AJ88">
        <v>0</v>
      </c>
      <c r="AK88">
        <v>22.46322</v>
      </c>
      <c r="AL88">
        <v>59.209269999999989</v>
      </c>
      <c r="AM88">
        <v>6.9412382247619053</v>
      </c>
      <c r="AN88">
        <v>0</v>
      </c>
      <c r="AO88">
        <v>11.4921072</v>
      </c>
      <c r="AP88">
        <v>3.6007372799999997</v>
      </c>
      <c r="AQ88">
        <v>30.569000000000006</v>
      </c>
      <c r="AR88">
        <v>21.3345792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39.938255946341314</v>
      </c>
      <c r="BB88">
        <f t="shared" si="1"/>
        <v>1185.1615975529703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160.79475805755393</v>
      </c>
      <c r="L89">
        <v>94.709958542130678</v>
      </c>
      <c r="M89">
        <v>109.24147319065264</v>
      </c>
      <c r="N89">
        <v>51.877406791528088</v>
      </c>
      <c r="O89">
        <v>73.291756352921524</v>
      </c>
      <c r="P89">
        <v>27.342139175257731</v>
      </c>
      <c r="Q89">
        <v>24.552966273187181</v>
      </c>
      <c r="R89">
        <v>99.131408460750279</v>
      </c>
      <c r="S89">
        <v>41.969199181801827</v>
      </c>
      <c r="T89">
        <v>0</v>
      </c>
      <c r="U89">
        <v>61.492851755348333</v>
      </c>
      <c r="V89">
        <v>9.1003336400818</v>
      </c>
      <c r="W89">
        <v>19.586598818350325</v>
      </c>
      <c r="X89">
        <v>64.790690035736802</v>
      </c>
      <c r="Y89">
        <v>0</v>
      </c>
      <c r="Z89">
        <v>0</v>
      </c>
      <c r="AA89">
        <v>18.736272</v>
      </c>
      <c r="AB89">
        <v>17.352844703999999</v>
      </c>
      <c r="AC89">
        <v>12.7643852736</v>
      </c>
      <c r="AD89">
        <v>16.071074640000003</v>
      </c>
      <c r="AE89">
        <v>21.7125353952</v>
      </c>
      <c r="AF89">
        <v>19.138000000000002</v>
      </c>
      <c r="AG89">
        <v>26.874254879999999</v>
      </c>
      <c r="AH89">
        <v>67.1714676</v>
      </c>
      <c r="AI89">
        <v>21.245860799999999</v>
      </c>
      <c r="AJ89">
        <v>0</v>
      </c>
      <c r="AK89">
        <v>22.46322</v>
      </c>
      <c r="AL89">
        <v>59.209269999999989</v>
      </c>
      <c r="AM89">
        <v>6.9412382247619053</v>
      </c>
      <c r="AN89">
        <v>0</v>
      </c>
      <c r="AO89">
        <v>10.329984000000001</v>
      </c>
      <c r="AP89">
        <v>3.6007372799999997</v>
      </c>
      <c r="AQ89">
        <v>30.569000000000006</v>
      </c>
      <c r="AR89">
        <v>21.3345792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40.01342293988246</v>
      </c>
      <c r="BB89">
        <f t="shared" si="1"/>
        <v>1187.3921719465807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160.79475805755393</v>
      </c>
      <c r="L90">
        <v>94.709958542130678</v>
      </c>
      <c r="M90">
        <v>109.24147319065264</v>
      </c>
      <c r="N90">
        <v>51.877406791528088</v>
      </c>
      <c r="O90">
        <v>73.291756352921524</v>
      </c>
      <c r="P90">
        <v>27.342139175257731</v>
      </c>
      <c r="Q90">
        <v>24.552966273187181</v>
      </c>
      <c r="R90">
        <v>99.131408460750279</v>
      </c>
      <c r="S90">
        <v>41.969199181801827</v>
      </c>
      <c r="T90">
        <v>0</v>
      </c>
      <c r="U90">
        <v>61.492851755348333</v>
      </c>
      <c r="V90">
        <v>9.1003336400818</v>
      </c>
      <c r="W90">
        <v>19.586598818350325</v>
      </c>
      <c r="X90">
        <v>64.790690035736802</v>
      </c>
      <c r="Y90">
        <v>0</v>
      </c>
      <c r="Z90">
        <v>0</v>
      </c>
      <c r="AA90">
        <v>18.736272</v>
      </c>
      <c r="AB90">
        <v>17.352844703999999</v>
      </c>
      <c r="AC90">
        <v>12.7643852736</v>
      </c>
      <c r="AD90">
        <v>16.071074640000003</v>
      </c>
      <c r="AE90">
        <v>21.7125353952</v>
      </c>
      <c r="AF90">
        <v>19.138000000000002</v>
      </c>
      <c r="AG90">
        <v>26.874254879999999</v>
      </c>
      <c r="AH90">
        <v>67.1714676</v>
      </c>
      <c r="AI90">
        <v>21.245860799999999</v>
      </c>
      <c r="AJ90">
        <v>0</v>
      </c>
      <c r="AK90">
        <v>22.46322</v>
      </c>
      <c r="AL90">
        <v>59.209269999999989</v>
      </c>
      <c r="AM90">
        <v>6.9412382247619053</v>
      </c>
      <c r="AN90">
        <v>0</v>
      </c>
      <c r="AO90">
        <v>10.329984000000001</v>
      </c>
      <c r="AP90">
        <v>3.6007372799999997</v>
      </c>
      <c r="AQ90">
        <v>30.569000000000006</v>
      </c>
      <c r="AR90">
        <v>21.3345792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40.01342293988246</v>
      </c>
      <c r="BB90">
        <f t="shared" si="1"/>
        <v>1187.3921719465807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160.79746470215829</v>
      </c>
      <c r="L91">
        <v>94.709958542130678</v>
      </c>
      <c r="M91">
        <v>109.24147319065264</v>
      </c>
      <c r="N91">
        <v>51.877406791528088</v>
      </c>
      <c r="O91">
        <v>73.291756352921524</v>
      </c>
      <c r="P91">
        <v>27.342139175257731</v>
      </c>
      <c r="Q91">
        <v>24.552966273187181</v>
      </c>
      <c r="R91">
        <v>99.131408460750279</v>
      </c>
      <c r="S91">
        <v>41.969199181801827</v>
      </c>
      <c r="T91">
        <v>0</v>
      </c>
      <c r="U91">
        <v>61.492851755348333</v>
      </c>
      <c r="V91">
        <v>9.1003336400818</v>
      </c>
      <c r="W91">
        <v>19.586598818350325</v>
      </c>
      <c r="X91">
        <v>64.790690035736802</v>
      </c>
      <c r="Y91">
        <v>0</v>
      </c>
      <c r="Z91">
        <v>0</v>
      </c>
      <c r="AA91">
        <v>18.736272</v>
      </c>
      <c r="AB91">
        <v>17.973425519999999</v>
      </c>
      <c r="AC91">
        <v>13.422654720000002</v>
      </c>
      <c r="AD91">
        <v>16.94134944</v>
      </c>
      <c r="AE91">
        <v>21.7125353952</v>
      </c>
      <c r="AF91">
        <v>21.188500000000001</v>
      </c>
      <c r="AG91">
        <v>26.874254879999999</v>
      </c>
      <c r="AH91">
        <v>67.940924040000013</v>
      </c>
      <c r="AI91">
        <v>21.245860799999999</v>
      </c>
      <c r="AJ91">
        <v>0</v>
      </c>
      <c r="AK91">
        <v>22.46322</v>
      </c>
      <c r="AL91">
        <v>59.209269999999989</v>
      </c>
      <c r="AM91">
        <v>6.9412382247619053</v>
      </c>
      <c r="AN91">
        <v>0</v>
      </c>
      <c r="AO91">
        <v>10.329984000000001</v>
      </c>
      <c r="AP91">
        <v>3.6007372799999997</v>
      </c>
      <c r="AQ91">
        <v>30.569000000000006</v>
      </c>
      <c r="AR91">
        <v>21.3345792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40.175503810460171</v>
      </c>
      <c r="BB91">
        <f t="shared" si="1"/>
        <v>1192.2018792230072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160.79746470215829</v>
      </c>
      <c r="L92">
        <v>94.709958542130678</v>
      </c>
      <c r="M92">
        <v>109.24147319065264</v>
      </c>
      <c r="N92">
        <v>51.877406791528088</v>
      </c>
      <c r="O92">
        <v>73.291756352921524</v>
      </c>
      <c r="P92">
        <v>27.342139175257731</v>
      </c>
      <c r="Q92">
        <v>24.552966273187181</v>
      </c>
      <c r="R92">
        <v>99.131408460750279</v>
      </c>
      <c r="S92">
        <v>41.969199181801827</v>
      </c>
      <c r="T92">
        <v>0</v>
      </c>
      <c r="U92">
        <v>61.492851755348333</v>
      </c>
      <c r="V92">
        <v>9.1003336400818</v>
      </c>
      <c r="W92">
        <v>19.586598818350325</v>
      </c>
      <c r="X92">
        <v>64.790690035736802</v>
      </c>
      <c r="Y92">
        <v>0</v>
      </c>
      <c r="Z92">
        <v>0</v>
      </c>
      <c r="AA92">
        <v>18.736272</v>
      </c>
      <c r="AB92">
        <v>17.973425519999999</v>
      </c>
      <c r="AC92">
        <v>13.422654720000002</v>
      </c>
      <c r="AD92">
        <v>16.94134944</v>
      </c>
      <c r="AE92">
        <v>21.7125353952</v>
      </c>
      <c r="AF92">
        <v>21.188500000000001</v>
      </c>
      <c r="AG92">
        <v>26.874254879999999</v>
      </c>
      <c r="AH92">
        <v>67.940924040000013</v>
      </c>
      <c r="AI92">
        <v>21.245860799999999</v>
      </c>
      <c r="AJ92">
        <v>0</v>
      </c>
      <c r="AK92">
        <v>22.46322</v>
      </c>
      <c r="AL92">
        <v>59.209269999999989</v>
      </c>
      <c r="AM92">
        <v>6.9412382247619053</v>
      </c>
      <c r="AN92">
        <v>0</v>
      </c>
      <c r="AO92">
        <v>10.329984000000001</v>
      </c>
      <c r="AP92">
        <v>2.5317684000000003</v>
      </c>
      <c r="AQ92">
        <v>30.569000000000006</v>
      </c>
      <c r="AR92">
        <v>21.3345792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40.140655486460176</v>
      </c>
      <c r="BB92">
        <f t="shared" si="1"/>
        <v>1191.1677586670071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160.79746470215829</v>
      </c>
      <c r="L93">
        <v>94.709958542130678</v>
      </c>
      <c r="M93">
        <v>96.543638264068917</v>
      </c>
      <c r="N93">
        <v>51.877406791528088</v>
      </c>
      <c r="O93">
        <v>73.291756352921524</v>
      </c>
      <c r="P93">
        <v>27.342139175257731</v>
      </c>
      <c r="Q93">
        <v>24.552966273187181</v>
      </c>
      <c r="R93">
        <v>99.131408460750279</v>
      </c>
      <c r="S93">
        <v>41.969199181801827</v>
      </c>
      <c r="T93">
        <v>0</v>
      </c>
      <c r="U93">
        <v>61.492851755348333</v>
      </c>
      <c r="V93">
        <v>9.1003336400818</v>
      </c>
      <c r="W93">
        <v>19.586598818350325</v>
      </c>
      <c r="X93">
        <v>64.790690035736802</v>
      </c>
      <c r="Y93">
        <v>0</v>
      </c>
      <c r="Z93">
        <v>0</v>
      </c>
      <c r="AA93">
        <v>18.736272</v>
      </c>
      <c r="AB93">
        <v>17.973425519999999</v>
      </c>
      <c r="AC93">
        <v>13.422654720000002</v>
      </c>
      <c r="AD93">
        <v>16.94134944</v>
      </c>
      <c r="AE93">
        <v>21.7125353952</v>
      </c>
      <c r="AF93">
        <v>21.188500000000001</v>
      </c>
      <c r="AG93">
        <v>26.874254879999999</v>
      </c>
      <c r="AH93">
        <v>67.940924040000013</v>
      </c>
      <c r="AI93">
        <v>21.245860799999999</v>
      </c>
      <c r="AJ93">
        <v>0</v>
      </c>
      <c r="AK93">
        <v>22.46322</v>
      </c>
      <c r="AL93">
        <v>59.209269999999989</v>
      </c>
      <c r="AM93">
        <v>6.9412382247619053</v>
      </c>
      <c r="AN93">
        <v>0</v>
      </c>
      <c r="AO93">
        <v>9.0387360000000001</v>
      </c>
      <c r="AP93">
        <v>2.5317684000000003</v>
      </c>
      <c r="AQ93">
        <v>30.569000000000006</v>
      </c>
      <c r="AR93">
        <v>21.3345792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39.684610988538964</v>
      </c>
      <c r="BB93">
        <f t="shared" si="1"/>
        <v>1177.6347202383447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160.79746470215829</v>
      </c>
      <c r="L94">
        <v>94.709958542130678</v>
      </c>
      <c r="M94">
        <v>96.543638264068917</v>
      </c>
      <c r="N94">
        <v>51.877406791528088</v>
      </c>
      <c r="O94">
        <v>73.291756352921524</v>
      </c>
      <c r="P94">
        <v>27.342139175257731</v>
      </c>
      <c r="Q94">
        <v>24.552966273187181</v>
      </c>
      <c r="R94">
        <v>99.131408460750279</v>
      </c>
      <c r="S94">
        <v>41.969199181801827</v>
      </c>
      <c r="T94">
        <v>0</v>
      </c>
      <c r="U94">
        <v>61.492851755348333</v>
      </c>
      <c r="V94">
        <v>9.1003336400818</v>
      </c>
      <c r="W94">
        <v>19.586598818350325</v>
      </c>
      <c r="X94">
        <v>64.790690035736802</v>
      </c>
      <c r="Y94">
        <v>0</v>
      </c>
      <c r="Z94">
        <v>0</v>
      </c>
      <c r="AA94">
        <v>18.736272</v>
      </c>
      <c r="AB94">
        <v>17.973425519999999</v>
      </c>
      <c r="AC94">
        <v>13.422654720000002</v>
      </c>
      <c r="AD94">
        <v>16.94134944</v>
      </c>
      <c r="AE94">
        <v>21.7125353952</v>
      </c>
      <c r="AF94">
        <v>21.188500000000001</v>
      </c>
      <c r="AG94">
        <v>26.874254879999999</v>
      </c>
      <c r="AH94">
        <v>67.940924040000013</v>
      </c>
      <c r="AI94">
        <v>21.245860799999999</v>
      </c>
      <c r="AJ94">
        <v>0</v>
      </c>
      <c r="AK94">
        <v>22.46322</v>
      </c>
      <c r="AL94">
        <v>59.209269999999989</v>
      </c>
      <c r="AM94">
        <v>6.9412382247619053</v>
      </c>
      <c r="AN94">
        <v>0</v>
      </c>
      <c r="AO94">
        <v>9.0387360000000001</v>
      </c>
      <c r="AP94">
        <v>2.5317684000000003</v>
      </c>
      <c r="AQ94">
        <v>30.569000000000006</v>
      </c>
      <c r="AR94">
        <v>21.3345792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39.684610988538964</v>
      </c>
      <c r="BB94">
        <f t="shared" si="1"/>
        <v>1177.6347202383447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160.79746470215829</v>
      </c>
      <c r="L95">
        <v>94.709958542130678</v>
      </c>
      <c r="M95">
        <v>96.543638264068917</v>
      </c>
      <c r="N95">
        <v>51.877406791528088</v>
      </c>
      <c r="O95">
        <v>73.291756352921524</v>
      </c>
      <c r="P95">
        <v>27.342139175257731</v>
      </c>
      <c r="Q95">
        <v>24.552966273187181</v>
      </c>
      <c r="R95">
        <v>99.131408460750279</v>
      </c>
      <c r="S95">
        <v>41.969199181801827</v>
      </c>
      <c r="T95">
        <v>0</v>
      </c>
      <c r="U95">
        <v>61.492851755348333</v>
      </c>
      <c r="V95">
        <v>9.1003336400818</v>
      </c>
      <c r="W95">
        <v>19.586598818350325</v>
      </c>
      <c r="X95">
        <v>64.790690035736802</v>
      </c>
      <c r="Y95">
        <v>0</v>
      </c>
      <c r="Z95">
        <v>0</v>
      </c>
      <c r="AA95">
        <v>18.736272</v>
      </c>
      <c r="AB95">
        <v>17.352844703999999</v>
      </c>
      <c r="AC95">
        <v>12.7643852736</v>
      </c>
      <c r="AD95">
        <v>16.071074640000003</v>
      </c>
      <c r="AE95">
        <v>21.13101</v>
      </c>
      <c r="AF95">
        <v>19.138000000000002</v>
      </c>
      <c r="AG95">
        <v>26.874254879999999</v>
      </c>
      <c r="AH95">
        <v>67.1714676</v>
      </c>
      <c r="AI95">
        <v>21.245860799999999</v>
      </c>
      <c r="AJ95">
        <v>0</v>
      </c>
      <c r="AK95">
        <v>22.46322</v>
      </c>
      <c r="AL95">
        <v>59.209269999999989</v>
      </c>
      <c r="AM95">
        <v>6.9412382247619053</v>
      </c>
      <c r="AN95">
        <v>0</v>
      </c>
      <c r="AO95">
        <v>9.0387360000000001</v>
      </c>
      <c r="AP95">
        <v>2.5317684000000003</v>
      </c>
      <c r="AQ95">
        <v>30.569000000000006</v>
      </c>
      <c r="AR95">
        <v>21.3345792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39.503661268297975</v>
      </c>
      <c r="BB95">
        <f t="shared" si="1"/>
        <v>1172.2650630609858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160.79746470215829</v>
      </c>
      <c r="L96">
        <v>94.709958542130678</v>
      </c>
      <c r="M96">
        <v>96.543638264068917</v>
      </c>
      <c r="N96">
        <v>51.877406791528088</v>
      </c>
      <c r="O96">
        <v>73.291756352921524</v>
      </c>
      <c r="P96">
        <v>27.342139175257731</v>
      </c>
      <c r="Q96">
        <v>24.552966273187181</v>
      </c>
      <c r="R96">
        <v>99.131408460750279</v>
      </c>
      <c r="S96">
        <v>41.969199181801827</v>
      </c>
      <c r="T96">
        <v>0</v>
      </c>
      <c r="U96">
        <v>61.492851755348333</v>
      </c>
      <c r="V96">
        <v>9.1003336400818</v>
      </c>
      <c r="W96">
        <v>19.586598818350325</v>
      </c>
      <c r="X96">
        <v>64.790690035736802</v>
      </c>
      <c r="Y96">
        <v>0</v>
      </c>
      <c r="Z96">
        <v>0</v>
      </c>
      <c r="AA96">
        <v>18.736272</v>
      </c>
      <c r="AB96">
        <v>17.352844703999999</v>
      </c>
      <c r="AC96">
        <v>12.7643852736</v>
      </c>
      <c r="AD96">
        <v>16.071074640000003</v>
      </c>
      <c r="AE96">
        <v>21.13101</v>
      </c>
      <c r="AF96">
        <v>19.138000000000002</v>
      </c>
      <c r="AG96">
        <v>26.874254879999999</v>
      </c>
      <c r="AH96">
        <v>67.1714676</v>
      </c>
      <c r="AI96">
        <v>21.245860799999999</v>
      </c>
      <c r="AJ96">
        <v>0</v>
      </c>
      <c r="AK96">
        <v>22.46322</v>
      </c>
      <c r="AL96">
        <v>59.209269999999989</v>
      </c>
      <c r="AM96">
        <v>6.9412382247619053</v>
      </c>
      <c r="AN96">
        <v>0</v>
      </c>
      <c r="AO96">
        <v>9.0387360000000001</v>
      </c>
      <c r="AP96">
        <v>4.5009215999999999</v>
      </c>
      <c r="AQ96">
        <v>30.569000000000006</v>
      </c>
      <c r="AR96">
        <v>21.3345792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39.567855618697976</v>
      </c>
      <c r="BB96">
        <f t="shared" si="1"/>
        <v>1174.170021910586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160.79746470215829</v>
      </c>
      <c r="L97">
        <v>94.709958542130678</v>
      </c>
      <c r="M97">
        <v>96.543638264068917</v>
      </c>
      <c r="N97">
        <v>51.877406791528088</v>
      </c>
      <c r="O97">
        <v>73.291756352921524</v>
      </c>
      <c r="P97">
        <v>27.342139175257731</v>
      </c>
      <c r="Q97">
        <v>24.552966273187181</v>
      </c>
      <c r="R97">
        <v>99.131408460750279</v>
      </c>
      <c r="S97">
        <v>41.969199181801827</v>
      </c>
      <c r="T97">
        <v>0</v>
      </c>
      <c r="U97">
        <v>61.492851755348333</v>
      </c>
      <c r="V97">
        <v>9.1003336400818</v>
      </c>
      <c r="W97">
        <v>19.586598818350325</v>
      </c>
      <c r="X97">
        <v>64.790690035736802</v>
      </c>
      <c r="Y97">
        <v>0</v>
      </c>
      <c r="Z97">
        <v>0</v>
      </c>
      <c r="AA97">
        <v>18.736272</v>
      </c>
      <c r="AB97">
        <v>17.352844703999999</v>
      </c>
      <c r="AC97">
        <v>12.7643852736</v>
      </c>
      <c r="AD97">
        <v>16.071074640000003</v>
      </c>
      <c r="AE97">
        <v>21.13101</v>
      </c>
      <c r="AF97">
        <v>19.138000000000002</v>
      </c>
      <c r="AG97">
        <v>26.874254879999999</v>
      </c>
      <c r="AH97">
        <v>67.1714676</v>
      </c>
      <c r="AI97">
        <v>21.245860799999999</v>
      </c>
      <c r="AJ97">
        <v>0</v>
      </c>
      <c r="AK97">
        <v>22.46322</v>
      </c>
      <c r="AL97">
        <v>59.209269999999989</v>
      </c>
      <c r="AM97">
        <v>6.9412382247619053</v>
      </c>
      <c r="AN97">
        <v>0</v>
      </c>
      <c r="AO97">
        <v>9.0387360000000001</v>
      </c>
      <c r="AP97">
        <v>4.5009215999999999</v>
      </c>
      <c r="AQ97">
        <v>30.569000000000006</v>
      </c>
      <c r="AR97">
        <v>21.3345792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39.567855618697976</v>
      </c>
      <c r="BB97">
        <f t="shared" si="1"/>
        <v>1174.170021910586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160.79746470215829</v>
      </c>
      <c r="L98">
        <v>94.709958542130678</v>
      </c>
      <c r="M98">
        <v>96.543638264068917</v>
      </c>
      <c r="N98">
        <v>51.877406791528088</v>
      </c>
      <c r="O98">
        <v>73.291756352921524</v>
      </c>
      <c r="P98">
        <v>27.342139175257731</v>
      </c>
      <c r="Q98">
        <v>24.552966273187181</v>
      </c>
      <c r="R98">
        <v>99.131408460750279</v>
      </c>
      <c r="S98">
        <v>41.969199181801827</v>
      </c>
      <c r="T98">
        <v>0</v>
      </c>
      <c r="U98">
        <v>61.492851755348333</v>
      </c>
      <c r="V98">
        <v>9.1003336400818</v>
      </c>
      <c r="W98">
        <v>19.586598818350325</v>
      </c>
      <c r="X98">
        <v>64.790690035736802</v>
      </c>
      <c r="Y98">
        <v>0</v>
      </c>
      <c r="Z98">
        <v>0</v>
      </c>
      <c r="AA98">
        <v>18.736272</v>
      </c>
      <c r="AB98">
        <v>17.352844703999999</v>
      </c>
      <c r="AC98">
        <v>12.7643852736</v>
      </c>
      <c r="AD98">
        <v>16.071074640000003</v>
      </c>
      <c r="AE98">
        <v>21.13101</v>
      </c>
      <c r="AF98">
        <v>19.138000000000002</v>
      </c>
      <c r="AG98">
        <v>26.874254879999999</v>
      </c>
      <c r="AH98">
        <v>67.1714676</v>
      </c>
      <c r="AI98">
        <v>21.245860799999999</v>
      </c>
      <c r="AJ98">
        <v>0</v>
      </c>
      <c r="AK98">
        <v>22.46322</v>
      </c>
      <c r="AL98">
        <v>59.209269999999989</v>
      </c>
      <c r="AM98">
        <v>6.9412382247619053</v>
      </c>
      <c r="AN98">
        <v>0</v>
      </c>
      <c r="AO98">
        <v>9.0387360000000001</v>
      </c>
      <c r="AP98">
        <v>4.5009215999999999</v>
      </c>
      <c r="AQ98">
        <v>30.569000000000006</v>
      </c>
      <c r="AR98">
        <v>21.3345792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39.567855618697976</v>
      </c>
      <c r="BB98">
        <f t="shared" si="1"/>
        <v>1174.170021910586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3.5052098136827343</v>
      </c>
      <c r="L99">
        <f t="shared" si="2"/>
        <v>1.9629678400237986</v>
      </c>
      <c r="M99">
        <f t="shared" si="2"/>
        <v>1.5550113729149764</v>
      </c>
      <c r="N99">
        <f t="shared" si="2"/>
        <v>1.245057762996677</v>
      </c>
      <c r="O99">
        <f t="shared" si="2"/>
        <v>1.7590021524701176</v>
      </c>
      <c r="P99">
        <f t="shared" si="2"/>
        <v>0.65336723630515015</v>
      </c>
      <c r="Q99">
        <f t="shared" si="2"/>
        <v>0.29569224765491825</v>
      </c>
      <c r="R99">
        <f t="shared" si="2"/>
        <v>0.80925735349408578</v>
      </c>
      <c r="S99">
        <f t="shared" si="2"/>
        <v>0.4222083966858563</v>
      </c>
      <c r="T99">
        <f t="shared" si="2"/>
        <v>0</v>
      </c>
      <c r="U99">
        <f t="shared" si="2"/>
        <v>1.4882338561118065</v>
      </c>
      <c r="V99">
        <f t="shared" si="2"/>
        <v>0.19050138927676505</v>
      </c>
      <c r="W99">
        <f t="shared" si="2"/>
        <v>0.44046388833670436</v>
      </c>
      <c r="X99">
        <f t="shared" si="2"/>
        <v>1.4596837293566962</v>
      </c>
      <c r="Y99">
        <f t="shared" si="2"/>
        <v>0</v>
      </c>
      <c r="Z99">
        <f t="shared" si="2"/>
        <v>7.3661789519999965E-2</v>
      </c>
      <c r="AA99">
        <f t="shared" si="2"/>
        <v>0.44967052800000085</v>
      </c>
      <c r="AB99">
        <f t="shared" si="2"/>
        <v>0.41833001534400027</v>
      </c>
      <c r="AC99">
        <f t="shared" si="2"/>
        <v>0.30832005490560072</v>
      </c>
      <c r="AD99">
        <f t="shared" si="2"/>
        <v>0.38831661576000026</v>
      </c>
      <c r="AE99">
        <f t="shared" si="2"/>
        <v>0.50150648653199958</v>
      </c>
      <c r="AF99">
        <f t="shared" si="2"/>
        <v>0.21256849999999999</v>
      </c>
      <c r="AG99">
        <f t="shared" si="2"/>
        <v>0.64498211712000098</v>
      </c>
      <c r="AH99">
        <f t="shared" si="2"/>
        <v>1.6144235917200016</v>
      </c>
      <c r="AI99">
        <f t="shared" si="2"/>
        <v>0.34664299200000004</v>
      </c>
      <c r="AJ99">
        <f t="shared" si="2"/>
        <v>0</v>
      </c>
      <c r="AK99">
        <f t="shared" si="2"/>
        <v>0.53911728000000092</v>
      </c>
      <c r="AL99">
        <f t="shared" si="2"/>
        <v>1.4306450700000004</v>
      </c>
      <c r="AM99">
        <f t="shared" si="2"/>
        <v>7.2932180173333347E-2</v>
      </c>
      <c r="AN99">
        <f t="shared" si="2"/>
        <v>0</v>
      </c>
      <c r="AO99">
        <f t="shared" si="2"/>
        <v>0.2864956499999996</v>
      </c>
      <c r="AP99">
        <f t="shared" si="2"/>
        <v>0.10916141418000003</v>
      </c>
      <c r="AQ99">
        <f t="shared" si="2"/>
        <v>0.31305931249999974</v>
      </c>
      <c r="AR99">
        <f t="shared" si="2"/>
        <v>0.5185757376000002</v>
      </c>
      <c r="AS99">
        <f t="shared" si="2"/>
        <v>0.33708888246960023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0.79388026309839799</v>
      </c>
      <c r="BB99">
        <f t="shared" si="1"/>
        <v>23.558274994036424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51.790118814388478</v>
      </c>
      <c r="L3">
        <v>44.242279935428726</v>
      </c>
      <c r="M3">
        <v>0</v>
      </c>
      <c r="N3">
        <v>30.001640994223699</v>
      </c>
      <c r="O3">
        <v>50.373868647078481</v>
      </c>
      <c r="P3">
        <v>68.015137821961133</v>
      </c>
      <c r="Q3">
        <v>5.5424971120900626</v>
      </c>
      <c r="R3">
        <v>10.769315191416727</v>
      </c>
      <c r="S3">
        <v>6.6974264150943403</v>
      </c>
      <c r="T3">
        <v>0</v>
      </c>
      <c r="U3">
        <v>292.41439858810753</v>
      </c>
      <c r="V3">
        <v>5.2681034482758609</v>
      </c>
      <c r="W3">
        <v>11.328185912882299</v>
      </c>
      <c r="X3">
        <v>37.469665194346291</v>
      </c>
      <c r="Y3">
        <v>0</v>
      </c>
      <c r="Z3">
        <v>3.3293303999999999</v>
      </c>
      <c r="AA3">
        <v>10.835639999999998</v>
      </c>
      <c r="AB3">
        <v>10.035570480000001</v>
      </c>
      <c r="AC3">
        <v>7.3819532319999981</v>
      </c>
      <c r="AD3">
        <v>9.2942917999999999</v>
      </c>
      <c r="AE3">
        <v>12.556885223999998</v>
      </c>
      <c r="AF3">
        <v>0</v>
      </c>
      <c r="AG3">
        <v>0</v>
      </c>
      <c r="AH3">
        <v>38.846886999999995</v>
      </c>
      <c r="AI3">
        <v>3.8801039999999998</v>
      </c>
      <c r="AJ3">
        <v>0</v>
      </c>
      <c r="AK3">
        <v>12.988689999999998</v>
      </c>
      <c r="AL3">
        <v>20.155330000000003</v>
      </c>
      <c r="AM3">
        <v>0</v>
      </c>
      <c r="AN3">
        <v>0</v>
      </c>
      <c r="AO3">
        <v>5.5633619999999988</v>
      </c>
      <c r="AP3">
        <v>1.62687</v>
      </c>
      <c r="AQ3">
        <v>0</v>
      </c>
      <c r="AR3">
        <v>13.600175999999999</v>
      </c>
      <c r="AS3">
        <v>8.2686753599999996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25.176210743340537</v>
      </c>
      <c r="BB3">
        <f>SUM(B3:AZ3)-BA3</f>
        <v>747.10019282795315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51.790118814388478</v>
      </c>
      <c r="L4">
        <v>44.242279935428726</v>
      </c>
      <c r="M4">
        <v>0</v>
      </c>
      <c r="N4">
        <v>30.001640994223699</v>
      </c>
      <c r="O4">
        <v>50.373868647078481</v>
      </c>
      <c r="P4">
        <v>68.015137821961133</v>
      </c>
      <c r="Q4">
        <v>5.5424971120900626</v>
      </c>
      <c r="R4">
        <v>10.769315191416727</v>
      </c>
      <c r="S4">
        <v>6.6974264150943403</v>
      </c>
      <c r="T4">
        <v>0</v>
      </c>
      <c r="U4">
        <v>292.41439858810753</v>
      </c>
      <c r="V4">
        <v>5.2681034482758609</v>
      </c>
      <c r="W4">
        <v>11.328185912882299</v>
      </c>
      <c r="X4">
        <v>37.469665194346291</v>
      </c>
      <c r="Y4">
        <v>0</v>
      </c>
      <c r="Z4">
        <v>3.3293303999999999</v>
      </c>
      <c r="AA4">
        <v>10.835639999999998</v>
      </c>
      <c r="AB4">
        <v>10.035570480000001</v>
      </c>
      <c r="AC4">
        <v>7.3819532319999981</v>
      </c>
      <c r="AD4">
        <v>9.2942917999999999</v>
      </c>
      <c r="AE4">
        <v>12.556885223999998</v>
      </c>
      <c r="AF4">
        <v>0</v>
      </c>
      <c r="AG4">
        <v>0</v>
      </c>
      <c r="AH4">
        <v>38.846886999999995</v>
      </c>
      <c r="AI4">
        <v>3.8801039999999998</v>
      </c>
      <c r="AJ4">
        <v>0</v>
      </c>
      <c r="AK4">
        <v>12.988689999999998</v>
      </c>
      <c r="AL4">
        <v>20.155330000000003</v>
      </c>
      <c r="AM4">
        <v>0</v>
      </c>
      <c r="AN4">
        <v>0</v>
      </c>
      <c r="AO4">
        <v>5.5633619999999988</v>
      </c>
      <c r="AP4">
        <v>3.2862773999999995</v>
      </c>
      <c r="AQ4">
        <v>0</v>
      </c>
      <c r="AR4">
        <v>13.600175999999999</v>
      </c>
      <c r="AS4">
        <v>8.2686753599999996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25.230307409340536</v>
      </c>
      <c r="BB4">
        <f t="shared" ref="BB4:BB67" si="0">SUM(B4:AZ4)-BA4</f>
        <v>748.70550356195315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51.790118814388478</v>
      </c>
      <c r="L5">
        <v>20.673967846270926</v>
      </c>
      <c r="M5">
        <v>0</v>
      </c>
      <c r="N5">
        <v>30.001640994223699</v>
      </c>
      <c r="O5">
        <v>50.373868647078481</v>
      </c>
      <c r="P5">
        <v>68.015137821961133</v>
      </c>
      <c r="Q5">
        <v>5.5424971120900626</v>
      </c>
      <c r="R5">
        <v>10.769315191416727</v>
      </c>
      <c r="S5">
        <v>6.6974264150943403</v>
      </c>
      <c r="T5">
        <v>0</v>
      </c>
      <c r="U5">
        <v>292.41439858810753</v>
      </c>
      <c r="V5">
        <v>5.2681034482758609</v>
      </c>
      <c r="W5">
        <v>11.328185912882299</v>
      </c>
      <c r="X5">
        <v>37.469665194346291</v>
      </c>
      <c r="Y5">
        <v>0</v>
      </c>
      <c r="Z5">
        <v>3.3293303999999999</v>
      </c>
      <c r="AA5">
        <v>10.835639999999998</v>
      </c>
      <c r="AB5">
        <v>10.035570480000001</v>
      </c>
      <c r="AC5">
        <v>7.3819532319999981</v>
      </c>
      <c r="AD5">
        <v>9.2942917999999999</v>
      </c>
      <c r="AE5">
        <v>12.556885223999998</v>
      </c>
      <c r="AF5">
        <v>0</v>
      </c>
      <c r="AG5">
        <v>0</v>
      </c>
      <c r="AH5">
        <v>38.846886999999995</v>
      </c>
      <c r="AI5">
        <v>3.8801039999999998</v>
      </c>
      <c r="AJ5">
        <v>0</v>
      </c>
      <c r="AK5">
        <v>12.988689999999998</v>
      </c>
      <c r="AL5">
        <v>20.155330000000003</v>
      </c>
      <c r="AM5">
        <v>0</v>
      </c>
      <c r="AN5">
        <v>0</v>
      </c>
      <c r="AO5">
        <v>5.5633619999999988</v>
      </c>
      <c r="AP5">
        <v>3.2862773999999995</v>
      </c>
      <c r="AQ5">
        <v>0</v>
      </c>
      <c r="AR5">
        <v>12.338303999999997</v>
      </c>
      <c r="AS5">
        <v>8.2686753599999996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24.420843625503394</v>
      </c>
      <c r="BB5">
        <f t="shared" si="0"/>
        <v>724.6847832566325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51.790118814388478</v>
      </c>
      <c r="L6">
        <v>20.673967846270926</v>
      </c>
      <c r="M6">
        <v>0</v>
      </c>
      <c r="N6">
        <v>30.001640994223699</v>
      </c>
      <c r="O6">
        <v>50.373868647078481</v>
      </c>
      <c r="P6">
        <v>68.015137821961133</v>
      </c>
      <c r="Q6">
        <v>5.5424971120900626</v>
      </c>
      <c r="R6">
        <v>10.769315191416727</v>
      </c>
      <c r="S6">
        <v>6.6974264150943403</v>
      </c>
      <c r="T6">
        <v>0</v>
      </c>
      <c r="U6">
        <v>292.41439858810753</v>
      </c>
      <c r="V6">
        <v>5.2681034482758609</v>
      </c>
      <c r="W6">
        <v>11.328185912882299</v>
      </c>
      <c r="X6">
        <v>37.469665194346291</v>
      </c>
      <c r="Y6">
        <v>0</v>
      </c>
      <c r="Z6">
        <v>3.3293303999999999</v>
      </c>
      <c r="AA6">
        <v>10.835639999999998</v>
      </c>
      <c r="AB6">
        <v>10.035570480000001</v>
      </c>
      <c r="AC6">
        <v>7.3819532319999981</v>
      </c>
      <c r="AD6">
        <v>9.2942917999999999</v>
      </c>
      <c r="AE6">
        <v>12.556885223999998</v>
      </c>
      <c r="AF6">
        <v>0</v>
      </c>
      <c r="AG6">
        <v>0</v>
      </c>
      <c r="AH6">
        <v>38.846886999999995</v>
      </c>
      <c r="AI6">
        <v>3.8801039999999998</v>
      </c>
      <c r="AJ6">
        <v>0</v>
      </c>
      <c r="AK6">
        <v>12.988689999999998</v>
      </c>
      <c r="AL6">
        <v>20.155330000000003</v>
      </c>
      <c r="AM6">
        <v>0</v>
      </c>
      <c r="AN6">
        <v>0</v>
      </c>
      <c r="AO6">
        <v>5.5633619999999988</v>
      </c>
      <c r="AP6">
        <v>3.2862773999999995</v>
      </c>
      <c r="AQ6">
        <v>0</v>
      </c>
      <c r="AR6">
        <v>12.338303999999997</v>
      </c>
      <c r="AS6">
        <v>8.2686753599999996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24.420843625503394</v>
      </c>
      <c r="BB6">
        <f t="shared" si="0"/>
        <v>724.6847832566325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51.789247050359705</v>
      </c>
      <c r="L7">
        <v>20.001961439227504</v>
      </c>
      <c r="M7">
        <v>0</v>
      </c>
      <c r="N7">
        <v>30.001640994223699</v>
      </c>
      <c r="O7">
        <v>50.373868647078481</v>
      </c>
      <c r="P7">
        <v>68.015137821961133</v>
      </c>
      <c r="Q7">
        <v>5.5424971120900626</v>
      </c>
      <c r="R7">
        <v>10.769315191416727</v>
      </c>
      <c r="S7">
        <v>6.6974264150943403</v>
      </c>
      <c r="T7">
        <v>0</v>
      </c>
      <c r="U7">
        <v>292.41439858810753</v>
      </c>
      <c r="V7">
        <v>5.2681034482758609</v>
      </c>
      <c r="W7">
        <v>11.328185912882299</v>
      </c>
      <c r="X7">
        <v>37.469665194346291</v>
      </c>
      <c r="Y7">
        <v>0</v>
      </c>
      <c r="Z7">
        <v>3.3293303999999999</v>
      </c>
      <c r="AA7">
        <v>10.835639999999998</v>
      </c>
      <c r="AB7">
        <v>10.035570480000001</v>
      </c>
      <c r="AC7">
        <v>7.3819532319999981</v>
      </c>
      <c r="AD7">
        <v>9.2942917999999999</v>
      </c>
      <c r="AE7">
        <v>12.556885223999998</v>
      </c>
      <c r="AF7">
        <v>0</v>
      </c>
      <c r="AG7">
        <v>0</v>
      </c>
      <c r="AH7">
        <v>38.846886999999995</v>
      </c>
      <c r="AI7">
        <v>3.8801039999999998</v>
      </c>
      <c r="AJ7">
        <v>0</v>
      </c>
      <c r="AK7">
        <v>12.988689999999998</v>
      </c>
      <c r="AL7">
        <v>20.155330000000003</v>
      </c>
      <c r="AM7">
        <v>0</v>
      </c>
      <c r="AN7">
        <v>0</v>
      </c>
      <c r="AO7">
        <v>5.5633619999999988</v>
      </c>
      <c r="AP7">
        <v>3.2862773999999995</v>
      </c>
      <c r="AQ7">
        <v>0</v>
      </c>
      <c r="AR7">
        <v>12.338303999999997</v>
      </c>
      <c r="AS7">
        <v>8.2686753599999996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24.398907622948876</v>
      </c>
      <c r="BB7">
        <f t="shared" si="0"/>
        <v>724.03384108811474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25.00452959088669</v>
      </c>
      <c r="L8">
        <v>20.002062843639958</v>
      </c>
      <c r="M8">
        <v>0</v>
      </c>
      <c r="N8">
        <v>30.001640994223699</v>
      </c>
      <c r="O8">
        <v>50.373868647078481</v>
      </c>
      <c r="P8">
        <v>68.015137821961133</v>
      </c>
      <c r="Q8">
        <v>5.5424971120900626</v>
      </c>
      <c r="R8">
        <v>10.769315191416727</v>
      </c>
      <c r="S8">
        <v>6.6974264150943403</v>
      </c>
      <c r="T8">
        <v>0</v>
      </c>
      <c r="U8">
        <v>292.41439858810753</v>
      </c>
      <c r="V8">
        <v>5.2681034482758609</v>
      </c>
      <c r="W8">
        <v>11.328185912882299</v>
      </c>
      <c r="X8">
        <v>37.469665194346291</v>
      </c>
      <c r="Y8">
        <v>0</v>
      </c>
      <c r="Z8">
        <v>3.3293303999999999</v>
      </c>
      <c r="AA8">
        <v>10.835639999999998</v>
      </c>
      <c r="AB8">
        <v>10.035570480000001</v>
      </c>
      <c r="AC8">
        <v>7.3819532319999981</v>
      </c>
      <c r="AD8">
        <v>9.2942917999999999</v>
      </c>
      <c r="AE8">
        <v>12.556885223999998</v>
      </c>
      <c r="AF8">
        <v>0</v>
      </c>
      <c r="AG8">
        <v>0</v>
      </c>
      <c r="AH8">
        <v>38.846886999999995</v>
      </c>
      <c r="AI8">
        <v>3.8801039999999998</v>
      </c>
      <c r="AJ8">
        <v>0</v>
      </c>
      <c r="AK8">
        <v>12.988689999999998</v>
      </c>
      <c r="AL8">
        <v>20.155330000000003</v>
      </c>
      <c r="AM8">
        <v>0</v>
      </c>
      <c r="AN8">
        <v>0</v>
      </c>
      <c r="AO8">
        <v>5.5633619999999988</v>
      </c>
      <c r="AP8">
        <v>3.2862773999999995</v>
      </c>
      <c r="AQ8">
        <v>0</v>
      </c>
      <c r="AR8">
        <v>12.338303999999997</v>
      </c>
      <c r="AS8">
        <v>8.2686753599999996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23.525729162736255</v>
      </c>
      <c r="BB8">
        <f t="shared" si="0"/>
        <v>698.1224034932668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25.00452959088669</v>
      </c>
      <c r="L9">
        <v>20.002062843639958</v>
      </c>
      <c r="M9">
        <v>0</v>
      </c>
      <c r="N9">
        <v>30.001640994223699</v>
      </c>
      <c r="O9">
        <v>50.373868647078481</v>
      </c>
      <c r="P9">
        <v>68.015137821961133</v>
      </c>
      <c r="Q9">
        <v>5.5424971120900626</v>
      </c>
      <c r="R9">
        <v>10.769315191416727</v>
      </c>
      <c r="S9">
        <v>6.6974264150943403</v>
      </c>
      <c r="T9">
        <v>0</v>
      </c>
      <c r="U9">
        <v>292.41439858810753</v>
      </c>
      <c r="V9">
        <v>5.2681034482758609</v>
      </c>
      <c r="W9">
        <v>11.328185912882299</v>
      </c>
      <c r="X9">
        <v>37.469665194346291</v>
      </c>
      <c r="Y9">
        <v>0</v>
      </c>
      <c r="Z9">
        <v>1.6646652</v>
      </c>
      <c r="AA9">
        <v>10.835639999999998</v>
      </c>
      <c r="AB9">
        <v>10.035570480000001</v>
      </c>
      <c r="AC9">
        <v>7.3819532319999981</v>
      </c>
      <c r="AD9">
        <v>9.2942917999999999</v>
      </c>
      <c r="AE9">
        <v>12.556885223999998</v>
      </c>
      <c r="AF9">
        <v>0</v>
      </c>
      <c r="AG9">
        <v>0</v>
      </c>
      <c r="AH9">
        <v>38.846886999999995</v>
      </c>
      <c r="AI9">
        <v>3.8801039999999998</v>
      </c>
      <c r="AJ9">
        <v>0</v>
      </c>
      <c r="AK9">
        <v>12.988689999999998</v>
      </c>
      <c r="AL9">
        <v>20.155330000000003</v>
      </c>
      <c r="AM9">
        <v>0</v>
      </c>
      <c r="AN9">
        <v>0</v>
      </c>
      <c r="AO9">
        <v>5.5633619999999988</v>
      </c>
      <c r="AP9">
        <v>3.2862773999999995</v>
      </c>
      <c r="AQ9">
        <v>0</v>
      </c>
      <c r="AR9">
        <v>12.338303999999997</v>
      </c>
      <c r="AS9">
        <v>8.1019352819999995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23.466025446736253</v>
      </c>
      <c r="BB9">
        <f t="shared" si="0"/>
        <v>696.35070193126683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25.00452959088669</v>
      </c>
      <c r="L10">
        <v>20.001956049559929</v>
      </c>
      <c r="M10">
        <v>0</v>
      </c>
      <c r="N10">
        <v>30.001640994223699</v>
      </c>
      <c r="O10">
        <v>50.373868647078481</v>
      </c>
      <c r="P10">
        <v>68.015137821961133</v>
      </c>
      <c r="Q10">
        <v>5.5424971120900626</v>
      </c>
      <c r="R10">
        <v>10.769315191416727</v>
      </c>
      <c r="S10">
        <v>6.6974264150943403</v>
      </c>
      <c r="T10">
        <v>0</v>
      </c>
      <c r="U10">
        <v>292.41439858810753</v>
      </c>
      <c r="V10">
        <v>5.2681034482758609</v>
      </c>
      <c r="W10">
        <v>11.328185912882299</v>
      </c>
      <c r="X10">
        <v>37.469665194346291</v>
      </c>
      <c r="Y10">
        <v>0</v>
      </c>
      <c r="Z10">
        <v>1.6646652</v>
      </c>
      <c r="AA10">
        <v>10.835639999999998</v>
      </c>
      <c r="AB10">
        <v>10.035570480000001</v>
      </c>
      <c r="AC10">
        <v>7.3819532319999981</v>
      </c>
      <c r="AD10">
        <v>9.2942917999999999</v>
      </c>
      <c r="AE10">
        <v>12.556885223999998</v>
      </c>
      <c r="AF10">
        <v>0</v>
      </c>
      <c r="AG10">
        <v>0</v>
      </c>
      <c r="AH10">
        <v>38.846886999999995</v>
      </c>
      <c r="AI10">
        <v>3.8801039999999998</v>
      </c>
      <c r="AJ10">
        <v>0</v>
      </c>
      <c r="AK10">
        <v>12.988689999999998</v>
      </c>
      <c r="AL10">
        <v>20.155330000000003</v>
      </c>
      <c r="AM10">
        <v>0</v>
      </c>
      <c r="AN10">
        <v>0</v>
      </c>
      <c r="AO10">
        <v>5.5633619999999988</v>
      </c>
      <c r="AP10">
        <v>3.2862773999999995</v>
      </c>
      <c r="AQ10">
        <v>0</v>
      </c>
      <c r="AR10">
        <v>12.338303999999997</v>
      </c>
      <c r="AS10">
        <v>8.1019352819999995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23.466021969246199</v>
      </c>
      <c r="BB10">
        <f t="shared" si="0"/>
        <v>696.35059861467687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25.00452959088669</v>
      </c>
      <c r="L11">
        <v>20.001956049559929</v>
      </c>
      <c r="M11">
        <v>0</v>
      </c>
      <c r="N11">
        <v>30.001640994223699</v>
      </c>
      <c r="O11">
        <v>50.373868647078481</v>
      </c>
      <c r="P11">
        <v>68.015137821961133</v>
      </c>
      <c r="Q11">
        <v>5.5424971120900626</v>
      </c>
      <c r="R11">
        <v>10.769315191416727</v>
      </c>
      <c r="S11">
        <v>6.6974264150943403</v>
      </c>
      <c r="T11">
        <v>0</v>
      </c>
      <c r="U11">
        <v>292.41439858810753</v>
      </c>
      <c r="V11">
        <v>5.2681034482758609</v>
      </c>
      <c r="W11">
        <v>11.328185912882299</v>
      </c>
      <c r="X11">
        <v>37.469665194346291</v>
      </c>
      <c r="Y11">
        <v>0</v>
      </c>
      <c r="Z11">
        <v>1.6646652</v>
      </c>
      <c r="AA11">
        <v>10.835639999999998</v>
      </c>
      <c r="AB11">
        <v>10.035570480000001</v>
      </c>
      <c r="AC11">
        <v>7.3819532319999981</v>
      </c>
      <c r="AD11">
        <v>9.2942917999999999</v>
      </c>
      <c r="AE11">
        <v>12.556885223999998</v>
      </c>
      <c r="AF11">
        <v>0</v>
      </c>
      <c r="AG11">
        <v>0</v>
      </c>
      <c r="AH11">
        <v>38.846886999999995</v>
      </c>
      <c r="AI11">
        <v>3.8801039999999998</v>
      </c>
      <c r="AJ11">
        <v>0</v>
      </c>
      <c r="AK11">
        <v>12.988689999999998</v>
      </c>
      <c r="AL11">
        <v>20.155330000000003</v>
      </c>
      <c r="AM11">
        <v>0</v>
      </c>
      <c r="AN11">
        <v>0</v>
      </c>
      <c r="AO11">
        <v>5.5633619999999988</v>
      </c>
      <c r="AP11">
        <v>3.2862773999999995</v>
      </c>
      <c r="AQ11">
        <v>0</v>
      </c>
      <c r="AR11">
        <v>12.338303999999997</v>
      </c>
      <c r="AS11">
        <v>8.1019352819999995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23.466021969246199</v>
      </c>
      <c r="BB11">
        <f t="shared" si="0"/>
        <v>696.35059861467687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25.00452959088669</v>
      </c>
      <c r="L12">
        <v>20.001956049559929</v>
      </c>
      <c r="M12">
        <v>0</v>
      </c>
      <c r="N12">
        <v>30.001640994223699</v>
      </c>
      <c r="O12">
        <v>50.373868647078481</v>
      </c>
      <c r="P12">
        <v>68.015137821961133</v>
      </c>
      <c r="Q12">
        <v>5.5424971120900626</v>
      </c>
      <c r="R12">
        <v>10.769315191416727</v>
      </c>
      <c r="S12">
        <v>6.6974264150943403</v>
      </c>
      <c r="T12">
        <v>0</v>
      </c>
      <c r="U12">
        <v>292.41439858810753</v>
      </c>
      <c r="V12">
        <v>5.2681034482758609</v>
      </c>
      <c r="W12">
        <v>11.328185912882299</v>
      </c>
      <c r="X12">
        <v>37.469665194346291</v>
      </c>
      <c r="Y12">
        <v>0</v>
      </c>
      <c r="Z12">
        <v>1.6646652</v>
      </c>
      <c r="AA12">
        <v>10.835639999999998</v>
      </c>
      <c r="AB12">
        <v>10.035570480000001</v>
      </c>
      <c r="AC12">
        <v>7.3819532319999981</v>
      </c>
      <c r="AD12">
        <v>9.2942917999999999</v>
      </c>
      <c r="AE12">
        <v>12.556885223999998</v>
      </c>
      <c r="AF12">
        <v>0</v>
      </c>
      <c r="AG12">
        <v>0</v>
      </c>
      <c r="AH12">
        <v>38.846886999999995</v>
      </c>
      <c r="AI12">
        <v>3.8801039999999998</v>
      </c>
      <c r="AJ12">
        <v>0</v>
      </c>
      <c r="AK12">
        <v>12.988689999999998</v>
      </c>
      <c r="AL12">
        <v>20.155330000000003</v>
      </c>
      <c r="AM12">
        <v>0</v>
      </c>
      <c r="AN12">
        <v>0</v>
      </c>
      <c r="AO12">
        <v>5.5633619999999988</v>
      </c>
      <c r="AP12">
        <v>3.2862773999999995</v>
      </c>
      <c r="AQ12">
        <v>0</v>
      </c>
      <c r="AR12">
        <v>12.338303999999997</v>
      </c>
      <c r="AS12">
        <v>8.1019352819999995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23.466021969246199</v>
      </c>
      <c r="BB12">
        <f t="shared" si="0"/>
        <v>696.35059861467687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24.997670328102707</v>
      </c>
      <c r="L13">
        <v>20.002440106477373</v>
      </c>
      <c r="M13">
        <v>0</v>
      </c>
      <c r="N13">
        <v>30.001640994223699</v>
      </c>
      <c r="O13">
        <v>50.373868647078481</v>
      </c>
      <c r="P13">
        <v>68.015137821961133</v>
      </c>
      <c r="Q13">
        <v>5.5424971120900626</v>
      </c>
      <c r="R13">
        <v>10.769315191416727</v>
      </c>
      <c r="S13">
        <v>6.6974264150943403</v>
      </c>
      <c r="T13">
        <v>0</v>
      </c>
      <c r="U13">
        <v>292.41439858810753</v>
      </c>
      <c r="V13">
        <v>5.3017808219178075</v>
      </c>
      <c r="W13">
        <v>11.328185912882299</v>
      </c>
      <c r="X13">
        <v>37.469665194346291</v>
      </c>
      <c r="Y13">
        <v>0</v>
      </c>
      <c r="Z13">
        <v>1.6646652</v>
      </c>
      <c r="AA13">
        <v>10.835639999999998</v>
      </c>
      <c r="AB13">
        <v>10.035570480000001</v>
      </c>
      <c r="AC13">
        <v>7.3819532319999981</v>
      </c>
      <c r="AD13">
        <v>9.2942917999999999</v>
      </c>
      <c r="AE13">
        <v>12.556885223999998</v>
      </c>
      <c r="AF13">
        <v>0</v>
      </c>
      <c r="AG13">
        <v>0</v>
      </c>
      <c r="AH13">
        <v>38.846886999999995</v>
      </c>
      <c r="AI13">
        <v>3.8801039999999998</v>
      </c>
      <c r="AJ13">
        <v>0</v>
      </c>
      <c r="AK13">
        <v>12.988689999999998</v>
      </c>
      <c r="AL13">
        <v>20.155330000000003</v>
      </c>
      <c r="AM13">
        <v>0</v>
      </c>
      <c r="AN13">
        <v>0</v>
      </c>
      <c r="AO13">
        <v>5.5633619999999988</v>
      </c>
      <c r="AP13">
        <v>3.2862773999999995</v>
      </c>
      <c r="AQ13">
        <v>0</v>
      </c>
      <c r="AR13">
        <v>12.338303999999997</v>
      </c>
      <c r="AS13">
        <v>8.1019352819999995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23.466911980018331</v>
      </c>
      <c r="BB13">
        <f t="shared" si="0"/>
        <v>696.37701077168003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24.997670328102707</v>
      </c>
      <c r="L14">
        <v>20.001579850139933</v>
      </c>
      <c r="M14">
        <v>0</v>
      </c>
      <c r="N14">
        <v>30.001640994223699</v>
      </c>
      <c r="O14">
        <v>50.373868647078481</v>
      </c>
      <c r="P14">
        <v>68.015137821961133</v>
      </c>
      <c r="Q14">
        <v>5.5424971120900626</v>
      </c>
      <c r="R14">
        <v>10.769315191416727</v>
      </c>
      <c r="S14">
        <v>6.6974264150943403</v>
      </c>
      <c r="T14">
        <v>0</v>
      </c>
      <c r="U14">
        <v>292.41439858810753</v>
      </c>
      <c r="V14">
        <v>5.4464687975646884</v>
      </c>
      <c r="W14">
        <v>11.328185912882299</v>
      </c>
      <c r="X14">
        <v>37.469665194346291</v>
      </c>
      <c r="Y14">
        <v>0</v>
      </c>
      <c r="Z14">
        <v>1.6646652</v>
      </c>
      <c r="AA14">
        <v>10.835639999999998</v>
      </c>
      <c r="AB14">
        <v>10.035570480000001</v>
      </c>
      <c r="AC14">
        <v>7.3819532319999981</v>
      </c>
      <c r="AD14">
        <v>9.2942917999999999</v>
      </c>
      <c r="AE14">
        <v>12.556885223999998</v>
      </c>
      <c r="AF14">
        <v>0</v>
      </c>
      <c r="AG14">
        <v>0</v>
      </c>
      <c r="AH14">
        <v>38.846886999999995</v>
      </c>
      <c r="AI14">
        <v>3.8801039999999998</v>
      </c>
      <c r="AJ14">
        <v>0</v>
      </c>
      <c r="AK14">
        <v>12.988689999999998</v>
      </c>
      <c r="AL14">
        <v>20.155330000000003</v>
      </c>
      <c r="AM14">
        <v>0</v>
      </c>
      <c r="AN14">
        <v>0</v>
      </c>
      <c r="AO14">
        <v>5.5633619999999988</v>
      </c>
      <c r="AP14">
        <v>3.2862773999999995</v>
      </c>
      <c r="AQ14">
        <v>0</v>
      </c>
      <c r="AR14">
        <v>12.338303999999997</v>
      </c>
      <c r="AS14">
        <v>8.1019352819999995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23.471600763667823</v>
      </c>
      <c r="BB14">
        <f t="shared" si="0"/>
        <v>696.51614970733999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25.00452959088669</v>
      </c>
      <c r="L15">
        <v>20.001956049559929</v>
      </c>
      <c r="M15">
        <v>0</v>
      </c>
      <c r="N15">
        <v>30.001640994223699</v>
      </c>
      <c r="O15">
        <v>50.373868647078481</v>
      </c>
      <c r="P15">
        <v>68.015137821961133</v>
      </c>
      <c r="Q15">
        <v>2.0042069330199768</v>
      </c>
      <c r="R15">
        <v>5.0036608695652163</v>
      </c>
      <c r="S15">
        <v>2.9982814645308915</v>
      </c>
      <c r="T15">
        <v>0</v>
      </c>
      <c r="U15">
        <v>292.41439858810753</v>
      </c>
      <c r="V15">
        <v>2.914534678899082</v>
      </c>
      <c r="W15">
        <v>6.3550508054522927</v>
      </c>
      <c r="X15">
        <v>20.870374130034353</v>
      </c>
      <c r="Y15">
        <v>0</v>
      </c>
      <c r="Z15">
        <v>1.6646652</v>
      </c>
      <c r="AA15">
        <v>10.835639999999998</v>
      </c>
      <c r="AB15">
        <v>10.035570480000001</v>
      </c>
      <c r="AC15">
        <v>7.3819532319999981</v>
      </c>
      <c r="AD15">
        <v>9.2942917999999999</v>
      </c>
      <c r="AE15">
        <v>12.556885223999998</v>
      </c>
      <c r="AF15">
        <v>0</v>
      </c>
      <c r="AG15">
        <v>0</v>
      </c>
      <c r="AH15">
        <v>38.846886999999995</v>
      </c>
      <c r="AI15">
        <v>3.8801039999999998</v>
      </c>
      <c r="AJ15">
        <v>0</v>
      </c>
      <c r="AK15">
        <v>12.988689999999998</v>
      </c>
      <c r="AL15">
        <v>20.155330000000003</v>
      </c>
      <c r="AM15">
        <v>0</v>
      </c>
      <c r="AN15">
        <v>0</v>
      </c>
      <c r="AO15">
        <v>5.5633619999999988</v>
      </c>
      <c r="AP15">
        <v>3.2862773999999995</v>
      </c>
      <c r="AQ15">
        <v>0</v>
      </c>
      <c r="AR15">
        <v>12.338303999999997</v>
      </c>
      <c r="AS15">
        <v>8.1019352819999995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22.262133936843703</v>
      </c>
      <c r="BB15">
        <f t="shared" si="0"/>
        <v>660.6254022544756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25.00452959088669</v>
      </c>
      <c r="L16">
        <v>20.001956049559929</v>
      </c>
      <c r="M16">
        <v>0</v>
      </c>
      <c r="N16">
        <v>30.001640994223699</v>
      </c>
      <c r="O16">
        <v>50.373868647078481</v>
      </c>
      <c r="P16">
        <v>68.015137821961133</v>
      </c>
      <c r="Q16">
        <v>2.0042069330199768</v>
      </c>
      <c r="R16">
        <v>5.0036608695652163</v>
      </c>
      <c r="S16">
        <v>2.9982814645308915</v>
      </c>
      <c r="T16">
        <v>0</v>
      </c>
      <c r="U16">
        <v>292.41439858810753</v>
      </c>
      <c r="V16">
        <v>2.914534678899082</v>
      </c>
      <c r="W16">
        <v>6.3550508054522927</v>
      </c>
      <c r="X16">
        <v>20.870374130034353</v>
      </c>
      <c r="Y16">
        <v>0</v>
      </c>
      <c r="Z16">
        <v>1.6646652</v>
      </c>
      <c r="AA16">
        <v>10.835639999999998</v>
      </c>
      <c r="AB16">
        <v>10.035570480000001</v>
      </c>
      <c r="AC16">
        <v>7.3819532319999981</v>
      </c>
      <c r="AD16">
        <v>9.2942917999999999</v>
      </c>
      <c r="AE16">
        <v>12.556885223999998</v>
      </c>
      <c r="AF16">
        <v>0</v>
      </c>
      <c r="AG16">
        <v>0</v>
      </c>
      <c r="AH16">
        <v>38.846886999999995</v>
      </c>
      <c r="AI16">
        <v>3.8801039999999998</v>
      </c>
      <c r="AJ16">
        <v>0</v>
      </c>
      <c r="AK16">
        <v>12.988689999999998</v>
      </c>
      <c r="AL16">
        <v>20.155330000000003</v>
      </c>
      <c r="AM16">
        <v>0</v>
      </c>
      <c r="AN16">
        <v>0</v>
      </c>
      <c r="AO16">
        <v>5.5633619999999988</v>
      </c>
      <c r="AP16">
        <v>2.928366</v>
      </c>
      <c r="AQ16">
        <v>0</v>
      </c>
      <c r="AR16">
        <v>13.600175999999999</v>
      </c>
      <c r="AS16">
        <v>8.1019352819999995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22.291602762843713</v>
      </c>
      <c r="BB16">
        <f t="shared" si="0"/>
        <v>661.49989402847564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20.001880000000003</v>
      </c>
      <c r="L17">
        <v>20.001956049559929</v>
      </c>
      <c r="M17">
        <v>0</v>
      </c>
      <c r="N17">
        <v>30.001640994223699</v>
      </c>
      <c r="O17">
        <v>50.373868647078481</v>
      </c>
      <c r="P17">
        <v>68.015137821961133</v>
      </c>
      <c r="Q17">
        <v>2.0042069330199768</v>
      </c>
      <c r="R17">
        <v>5.0036608695652163</v>
      </c>
      <c r="S17">
        <v>2.9982814645308915</v>
      </c>
      <c r="T17">
        <v>0</v>
      </c>
      <c r="U17">
        <v>292.41439858810753</v>
      </c>
      <c r="V17">
        <v>0</v>
      </c>
      <c r="W17">
        <v>2.4391409292035391</v>
      </c>
      <c r="X17">
        <v>7.152768044849334</v>
      </c>
      <c r="Y17">
        <v>0</v>
      </c>
      <c r="Z17">
        <v>1.6646652</v>
      </c>
      <c r="AA17">
        <v>10.835639999999998</v>
      </c>
      <c r="AB17">
        <v>10.035570480000001</v>
      </c>
      <c r="AC17">
        <v>7.3819532319999981</v>
      </c>
      <c r="AD17">
        <v>9.2942917999999999</v>
      </c>
      <c r="AE17">
        <v>12.556885223999998</v>
      </c>
      <c r="AF17">
        <v>0</v>
      </c>
      <c r="AG17">
        <v>0</v>
      </c>
      <c r="AH17">
        <v>38.846886999999995</v>
      </c>
      <c r="AI17">
        <v>4.8501299999999992</v>
      </c>
      <c r="AJ17">
        <v>0</v>
      </c>
      <c r="AK17">
        <v>12.988689999999998</v>
      </c>
      <c r="AL17">
        <v>20.155330000000003</v>
      </c>
      <c r="AM17">
        <v>0</v>
      </c>
      <c r="AN17">
        <v>0</v>
      </c>
      <c r="AO17">
        <v>5.5633619999999988</v>
      </c>
      <c r="AP17">
        <v>2.928366</v>
      </c>
      <c r="AQ17">
        <v>0</v>
      </c>
      <c r="AR17">
        <v>13.600175999999999</v>
      </c>
      <c r="AS17">
        <v>8.1019352819999995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21.49027264508894</v>
      </c>
      <c r="BB17">
        <f t="shared" si="0"/>
        <v>637.72054991501091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20.001880000000003</v>
      </c>
      <c r="L18">
        <v>20.001956049559929</v>
      </c>
      <c r="M18">
        <v>0</v>
      </c>
      <c r="N18">
        <v>30.001640994223699</v>
      </c>
      <c r="O18">
        <v>50.373868647078481</v>
      </c>
      <c r="P18">
        <v>68.015137821961133</v>
      </c>
      <c r="Q18">
        <v>2.0042069330199768</v>
      </c>
      <c r="R18">
        <v>5.0036608695652163</v>
      </c>
      <c r="S18">
        <v>2.9982814645308915</v>
      </c>
      <c r="T18">
        <v>0</v>
      </c>
      <c r="U18">
        <v>292.41439858810753</v>
      </c>
      <c r="V18">
        <v>0</v>
      </c>
      <c r="W18">
        <v>2.4391409292035391</v>
      </c>
      <c r="X18">
        <v>7.152768044849334</v>
      </c>
      <c r="Y18">
        <v>0</v>
      </c>
      <c r="Z18">
        <v>1.6646652</v>
      </c>
      <c r="AA18">
        <v>10.835639999999998</v>
      </c>
      <c r="AB18">
        <v>10.035570480000001</v>
      </c>
      <c r="AC18">
        <v>7.3819532319999981</v>
      </c>
      <c r="AD18">
        <v>9.2942917999999999</v>
      </c>
      <c r="AE18">
        <v>12.556885223999998</v>
      </c>
      <c r="AF18">
        <v>0</v>
      </c>
      <c r="AG18">
        <v>0</v>
      </c>
      <c r="AH18">
        <v>38.846886999999995</v>
      </c>
      <c r="AI18">
        <v>4.8501299999999992</v>
      </c>
      <c r="AJ18">
        <v>0</v>
      </c>
      <c r="AK18">
        <v>12.988689999999998</v>
      </c>
      <c r="AL18">
        <v>20.155330000000003</v>
      </c>
      <c r="AM18">
        <v>0</v>
      </c>
      <c r="AN18">
        <v>0</v>
      </c>
      <c r="AO18">
        <v>5.5633619999999988</v>
      </c>
      <c r="AP18">
        <v>2.928366</v>
      </c>
      <c r="AQ18">
        <v>0</v>
      </c>
      <c r="AR18">
        <v>13.600175999999999</v>
      </c>
      <c r="AS18">
        <v>8.1019352819999995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21.49027264508894</v>
      </c>
      <c r="BB18">
        <f t="shared" si="0"/>
        <v>637.72054991501091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20.322274581601711</v>
      </c>
      <c r="L19">
        <v>20.001956049559929</v>
      </c>
      <c r="M19">
        <v>0</v>
      </c>
      <c r="N19">
        <v>30.001640994223699</v>
      </c>
      <c r="O19">
        <v>50.373868647078481</v>
      </c>
      <c r="P19">
        <v>68.015137821961133</v>
      </c>
      <c r="Q19">
        <v>5.5424971120900626</v>
      </c>
      <c r="R19">
        <v>10.769315191416727</v>
      </c>
      <c r="S19">
        <v>6.6974264150943403</v>
      </c>
      <c r="T19">
        <v>0</v>
      </c>
      <c r="U19">
        <v>292.41439858810753</v>
      </c>
      <c r="V19">
        <v>5.2681034482758609</v>
      </c>
      <c r="W19">
        <v>11.328185912882299</v>
      </c>
      <c r="X19">
        <v>37.469665194346291</v>
      </c>
      <c r="Y19">
        <v>0</v>
      </c>
      <c r="Z19">
        <v>1.6646652</v>
      </c>
      <c r="AA19">
        <v>10.835639999999998</v>
      </c>
      <c r="AB19">
        <v>10.035570480000001</v>
      </c>
      <c r="AC19">
        <v>7.3819532319999981</v>
      </c>
      <c r="AD19">
        <v>9.2942917999999999</v>
      </c>
      <c r="AE19">
        <v>12.556885223999998</v>
      </c>
      <c r="AF19">
        <v>0</v>
      </c>
      <c r="AG19">
        <v>0</v>
      </c>
      <c r="AH19">
        <v>38.846886999999995</v>
      </c>
      <c r="AI19">
        <v>4.8501299999999992</v>
      </c>
      <c r="AJ19">
        <v>0</v>
      </c>
      <c r="AK19">
        <v>12.988689999999998</v>
      </c>
      <c r="AL19">
        <v>20.155330000000003</v>
      </c>
      <c r="AM19">
        <v>0</v>
      </c>
      <c r="AN19">
        <v>0</v>
      </c>
      <c r="AO19">
        <v>5.5633619999999988</v>
      </c>
      <c r="AP19">
        <v>2.928366</v>
      </c>
      <c r="AQ19">
        <v>0</v>
      </c>
      <c r="AR19">
        <v>13.600175999999999</v>
      </c>
      <c r="AS19">
        <v>8.1019352819999995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23.37447203500604</v>
      </c>
      <c r="BB19">
        <f t="shared" si="0"/>
        <v>693.63388013963197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20.322274581601711</v>
      </c>
      <c r="L20">
        <v>20.001956049559929</v>
      </c>
      <c r="M20">
        <v>0</v>
      </c>
      <c r="N20">
        <v>30.001640994223699</v>
      </c>
      <c r="O20">
        <v>50.373868647078481</v>
      </c>
      <c r="P20">
        <v>68.015137821961133</v>
      </c>
      <c r="Q20">
        <v>5.5424971120900626</v>
      </c>
      <c r="R20">
        <v>10.769315191416727</v>
      </c>
      <c r="S20">
        <v>6.6974264150943403</v>
      </c>
      <c r="T20">
        <v>0</v>
      </c>
      <c r="U20">
        <v>292.41439858810753</v>
      </c>
      <c r="V20">
        <v>5.2681034482758609</v>
      </c>
      <c r="W20">
        <v>11.328185912882299</v>
      </c>
      <c r="X20">
        <v>37.469665194346291</v>
      </c>
      <c r="Y20">
        <v>0</v>
      </c>
      <c r="Z20">
        <v>1.6646652</v>
      </c>
      <c r="AA20">
        <v>10.835639999999998</v>
      </c>
      <c r="AB20">
        <v>10.035570480000001</v>
      </c>
      <c r="AC20">
        <v>7.3819532319999981</v>
      </c>
      <c r="AD20">
        <v>9.2942917999999999</v>
      </c>
      <c r="AE20">
        <v>12.556885223999998</v>
      </c>
      <c r="AF20">
        <v>0</v>
      </c>
      <c r="AG20">
        <v>0</v>
      </c>
      <c r="AH20">
        <v>38.846886999999995</v>
      </c>
      <c r="AI20">
        <v>4.8501299999999992</v>
      </c>
      <c r="AJ20">
        <v>0</v>
      </c>
      <c r="AK20">
        <v>12.988689999999998</v>
      </c>
      <c r="AL20">
        <v>20.155330000000003</v>
      </c>
      <c r="AM20">
        <v>0</v>
      </c>
      <c r="AN20">
        <v>0</v>
      </c>
      <c r="AO20">
        <v>5.5633619999999988</v>
      </c>
      <c r="AP20">
        <v>2.928366</v>
      </c>
      <c r="AQ20">
        <v>0</v>
      </c>
      <c r="AR20">
        <v>12.338303999999997</v>
      </c>
      <c r="AS20">
        <v>8.1019352819999995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23.333335211006034</v>
      </c>
      <c r="BB20">
        <f t="shared" si="0"/>
        <v>692.41314496363202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20.322672168949772</v>
      </c>
      <c r="L21">
        <v>20.001956049559929</v>
      </c>
      <c r="M21">
        <v>0</v>
      </c>
      <c r="N21">
        <v>30.001640994223699</v>
      </c>
      <c r="O21">
        <v>50.373868647078481</v>
      </c>
      <c r="P21">
        <v>68.015137821961133</v>
      </c>
      <c r="Q21">
        <v>5.5453636114911085</v>
      </c>
      <c r="R21">
        <v>10.766160900140648</v>
      </c>
      <c r="S21">
        <v>6.6973179661016955</v>
      </c>
      <c r="T21">
        <v>0</v>
      </c>
      <c r="U21">
        <v>292.41439858810753</v>
      </c>
      <c r="V21">
        <v>5.2681034482758609</v>
      </c>
      <c r="W21">
        <v>11.328185912882299</v>
      </c>
      <c r="X21">
        <v>37.470684648938409</v>
      </c>
      <c r="Y21">
        <v>0</v>
      </c>
      <c r="Z21">
        <v>1.6646652</v>
      </c>
      <c r="AA21">
        <v>10.835639999999998</v>
      </c>
      <c r="AB21">
        <v>10.035570480000001</v>
      </c>
      <c r="AC21">
        <v>7.3819532319999981</v>
      </c>
      <c r="AD21">
        <v>9.2942917999999999</v>
      </c>
      <c r="AE21">
        <v>12.556885223999998</v>
      </c>
      <c r="AF21">
        <v>0</v>
      </c>
      <c r="AG21">
        <v>0</v>
      </c>
      <c r="AH21">
        <v>38.846886999999995</v>
      </c>
      <c r="AI21">
        <v>4.8501299999999992</v>
      </c>
      <c r="AJ21">
        <v>0</v>
      </c>
      <c r="AK21">
        <v>12.988689999999998</v>
      </c>
      <c r="AL21">
        <v>20.155330000000003</v>
      </c>
      <c r="AM21">
        <v>0</v>
      </c>
      <c r="AN21">
        <v>0</v>
      </c>
      <c r="AO21">
        <v>5.5633619999999988</v>
      </c>
      <c r="AP21">
        <v>2.928366</v>
      </c>
      <c r="AQ21">
        <v>0</v>
      </c>
      <c r="AR21">
        <v>12.338303999999997</v>
      </c>
      <c r="AS21">
        <v>8.1019352819999995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23.333368463684646</v>
      </c>
      <c r="BB21">
        <f t="shared" si="0"/>
        <v>692.41413251202596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20.322672168949772</v>
      </c>
      <c r="L22">
        <v>20.001956049559929</v>
      </c>
      <c r="M22">
        <v>0</v>
      </c>
      <c r="N22">
        <v>30.001640994223699</v>
      </c>
      <c r="O22">
        <v>50.373868647078481</v>
      </c>
      <c r="P22">
        <v>68.015137821961133</v>
      </c>
      <c r="Q22">
        <v>2.0885798051372895</v>
      </c>
      <c r="R22">
        <v>5.2305748591244026</v>
      </c>
      <c r="S22">
        <v>3.1425066666666663</v>
      </c>
      <c r="T22">
        <v>0</v>
      </c>
      <c r="U22">
        <v>292.41439858810753</v>
      </c>
      <c r="V22">
        <v>5.2681034482758609</v>
      </c>
      <c r="W22">
        <v>11.328185912882299</v>
      </c>
      <c r="X22">
        <v>37.470684648938409</v>
      </c>
      <c r="Y22">
        <v>0</v>
      </c>
      <c r="Z22">
        <v>1.6646652</v>
      </c>
      <c r="AA22">
        <v>10.835639999999998</v>
      </c>
      <c r="AB22">
        <v>10.035570480000001</v>
      </c>
      <c r="AC22">
        <v>7.3819532319999981</v>
      </c>
      <c r="AD22">
        <v>9.2942917999999999</v>
      </c>
      <c r="AE22">
        <v>12.556885223999998</v>
      </c>
      <c r="AF22">
        <v>0</v>
      </c>
      <c r="AG22">
        <v>0</v>
      </c>
      <c r="AH22">
        <v>38.846886999999995</v>
      </c>
      <c r="AI22">
        <v>4.8501299999999992</v>
      </c>
      <c r="AJ22">
        <v>0</v>
      </c>
      <c r="AK22">
        <v>12.988689999999998</v>
      </c>
      <c r="AL22">
        <v>20.155330000000003</v>
      </c>
      <c r="AM22">
        <v>0</v>
      </c>
      <c r="AN22">
        <v>0</v>
      </c>
      <c r="AO22">
        <v>5.5633619999999988</v>
      </c>
      <c r="AP22">
        <v>2.928366</v>
      </c>
      <c r="AQ22">
        <v>0</v>
      </c>
      <c r="AR22">
        <v>12.338303999999997</v>
      </c>
      <c r="AS22">
        <v>8.1019352819999995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22.92433051140662</v>
      </c>
      <c r="BB22">
        <f t="shared" si="0"/>
        <v>680.2759893174989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20.322672168949772</v>
      </c>
      <c r="L23">
        <v>20.001956049559929</v>
      </c>
      <c r="M23">
        <v>0</v>
      </c>
      <c r="N23">
        <v>30.001640994223699</v>
      </c>
      <c r="O23">
        <v>50.373868647078481</v>
      </c>
      <c r="P23">
        <v>68.015137821961133</v>
      </c>
      <c r="Q23">
        <v>5.5424971120900626</v>
      </c>
      <c r="R23">
        <v>10.769315191416727</v>
      </c>
      <c r="S23">
        <v>6.6974264150943403</v>
      </c>
      <c r="T23">
        <v>0</v>
      </c>
      <c r="U23">
        <v>292.41439858810753</v>
      </c>
      <c r="V23">
        <v>5.2681034482758609</v>
      </c>
      <c r="W23">
        <v>11.328185912882299</v>
      </c>
      <c r="X23">
        <v>37.470684648938409</v>
      </c>
      <c r="Y23">
        <v>0</v>
      </c>
      <c r="Z23">
        <v>1.6646652</v>
      </c>
      <c r="AA23">
        <v>10.835639999999998</v>
      </c>
      <c r="AB23">
        <v>10.035570480000001</v>
      </c>
      <c r="AC23">
        <v>7.3819532319999981</v>
      </c>
      <c r="AD23">
        <v>9.2942917999999999</v>
      </c>
      <c r="AE23">
        <v>12.556885223999998</v>
      </c>
      <c r="AF23">
        <v>0</v>
      </c>
      <c r="AG23">
        <v>0</v>
      </c>
      <c r="AH23">
        <v>38.846886999999995</v>
      </c>
      <c r="AI23">
        <v>4.8501299999999992</v>
      </c>
      <c r="AJ23">
        <v>0</v>
      </c>
      <c r="AK23">
        <v>12.988689999999998</v>
      </c>
      <c r="AL23">
        <v>20.155330000000003</v>
      </c>
      <c r="AM23">
        <v>0</v>
      </c>
      <c r="AN23">
        <v>0</v>
      </c>
      <c r="AO23">
        <v>5.5633619999999988</v>
      </c>
      <c r="AP23">
        <v>2.928366</v>
      </c>
      <c r="AQ23">
        <v>0</v>
      </c>
      <c r="AR23">
        <v>12.338303999999997</v>
      </c>
      <c r="AS23">
        <v>8.1019352819999995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23.333381429264723</v>
      </c>
      <c r="BB23">
        <f t="shared" si="0"/>
        <v>692.41451578731358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20.322274581601711</v>
      </c>
      <c r="L24">
        <v>20.00194650091813</v>
      </c>
      <c r="M24">
        <v>0</v>
      </c>
      <c r="N24">
        <v>30.001640994223699</v>
      </c>
      <c r="O24">
        <v>50.373868647078481</v>
      </c>
      <c r="P24">
        <v>68.015137821961133</v>
      </c>
      <c r="Q24">
        <v>5.5424971120900626</v>
      </c>
      <c r="R24">
        <v>10.769315191416727</v>
      </c>
      <c r="S24">
        <v>6.6974264150943403</v>
      </c>
      <c r="T24">
        <v>0</v>
      </c>
      <c r="U24">
        <v>292.41439858810753</v>
      </c>
      <c r="V24">
        <v>5.2681034482758609</v>
      </c>
      <c r="W24">
        <v>11.328185912882299</v>
      </c>
      <c r="X24">
        <v>37.470684648938409</v>
      </c>
      <c r="Y24">
        <v>0</v>
      </c>
      <c r="Z24">
        <v>1.6646652</v>
      </c>
      <c r="AA24">
        <v>10.835639999999998</v>
      </c>
      <c r="AB24">
        <v>10.035570480000001</v>
      </c>
      <c r="AC24">
        <v>7.3819532319999981</v>
      </c>
      <c r="AD24">
        <v>9.2942917999999999</v>
      </c>
      <c r="AE24">
        <v>12.556885223999998</v>
      </c>
      <c r="AF24">
        <v>0</v>
      </c>
      <c r="AG24">
        <v>0</v>
      </c>
      <c r="AH24">
        <v>38.846886999999995</v>
      </c>
      <c r="AI24">
        <v>4.8501299999999992</v>
      </c>
      <c r="AJ24">
        <v>0</v>
      </c>
      <c r="AK24">
        <v>12.988689999999998</v>
      </c>
      <c r="AL24">
        <v>20.155330000000003</v>
      </c>
      <c r="AM24">
        <v>0</v>
      </c>
      <c r="AN24">
        <v>0</v>
      </c>
      <c r="AO24">
        <v>5.5633619999999988</v>
      </c>
      <c r="AP24">
        <v>2.928366</v>
      </c>
      <c r="AQ24">
        <v>0</v>
      </c>
      <c r="AR24">
        <v>12.338303999999997</v>
      </c>
      <c r="AS24">
        <v>8.1019352819999995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23.333368120779891</v>
      </c>
      <c r="BB24">
        <f t="shared" si="0"/>
        <v>692.41412195980854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51.793229323308282</v>
      </c>
      <c r="L25">
        <v>20.00194650091813</v>
      </c>
      <c r="M25">
        <v>0</v>
      </c>
      <c r="N25">
        <v>30.001640994223699</v>
      </c>
      <c r="O25">
        <v>50.373868647078481</v>
      </c>
      <c r="P25">
        <v>68.015137821961133</v>
      </c>
      <c r="Q25">
        <v>5.5424971120900626</v>
      </c>
      <c r="R25">
        <v>10.769315191416727</v>
      </c>
      <c r="S25">
        <v>6.6974264150943403</v>
      </c>
      <c r="T25">
        <v>0</v>
      </c>
      <c r="U25">
        <v>292.41439858810753</v>
      </c>
      <c r="V25">
        <v>5.2681034482758609</v>
      </c>
      <c r="W25">
        <v>11.328185912882299</v>
      </c>
      <c r="X25">
        <v>37.470684648938409</v>
      </c>
      <c r="Y25">
        <v>0</v>
      </c>
      <c r="Z25">
        <v>1.6646652</v>
      </c>
      <c r="AA25">
        <v>10.835639999999998</v>
      </c>
      <c r="AB25">
        <v>10.035570480000001</v>
      </c>
      <c r="AC25">
        <v>7.3819532319999981</v>
      </c>
      <c r="AD25">
        <v>9.2942917999999999</v>
      </c>
      <c r="AE25">
        <v>12.556885223999998</v>
      </c>
      <c r="AF25">
        <v>0</v>
      </c>
      <c r="AG25">
        <v>0</v>
      </c>
      <c r="AH25">
        <v>38.846886999999995</v>
      </c>
      <c r="AI25">
        <v>4.8501299999999992</v>
      </c>
      <c r="AJ25">
        <v>0</v>
      </c>
      <c r="AK25">
        <v>12.988689999999998</v>
      </c>
      <c r="AL25">
        <v>20.155330000000003</v>
      </c>
      <c r="AM25">
        <v>0</v>
      </c>
      <c r="AN25">
        <v>0</v>
      </c>
      <c r="AO25">
        <v>5.5633619999999988</v>
      </c>
      <c r="AP25">
        <v>2.928366</v>
      </c>
      <c r="AQ25">
        <v>0</v>
      </c>
      <c r="AR25">
        <v>12.338303999999997</v>
      </c>
      <c r="AS25">
        <v>8.1019352819999995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24.359321202510134</v>
      </c>
      <c r="BB25">
        <f t="shared" si="0"/>
        <v>722.8591236197849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51.792954573696917</v>
      </c>
      <c r="L26">
        <v>20.00194650091813</v>
      </c>
      <c r="M26">
        <v>0</v>
      </c>
      <c r="N26">
        <v>30.001640994223699</v>
      </c>
      <c r="O26">
        <v>50.373868647078481</v>
      </c>
      <c r="P26">
        <v>68.015137821961133</v>
      </c>
      <c r="Q26">
        <v>5.5424971120900626</v>
      </c>
      <c r="R26">
        <v>10.769315191416727</v>
      </c>
      <c r="S26">
        <v>6.6974264150943403</v>
      </c>
      <c r="T26">
        <v>0</v>
      </c>
      <c r="U26">
        <v>292.41439858810753</v>
      </c>
      <c r="V26">
        <v>5.2681034482758609</v>
      </c>
      <c r="W26">
        <v>11.328185912882299</v>
      </c>
      <c r="X26">
        <v>37.470684648938409</v>
      </c>
      <c r="Y26">
        <v>0</v>
      </c>
      <c r="Z26">
        <v>1.6646652</v>
      </c>
      <c r="AA26">
        <v>10.835639999999998</v>
      </c>
      <c r="AB26">
        <v>10.035570480000001</v>
      </c>
      <c r="AC26">
        <v>7.3819532319999981</v>
      </c>
      <c r="AD26">
        <v>9.2942917999999999</v>
      </c>
      <c r="AE26">
        <v>12.556885223999998</v>
      </c>
      <c r="AF26">
        <v>0</v>
      </c>
      <c r="AG26">
        <v>0</v>
      </c>
      <c r="AH26">
        <v>38.846886999999995</v>
      </c>
      <c r="AI26">
        <v>4.8501299999999992</v>
      </c>
      <c r="AJ26">
        <v>0</v>
      </c>
      <c r="AK26">
        <v>12.988689999999998</v>
      </c>
      <c r="AL26">
        <v>20.155330000000003</v>
      </c>
      <c r="AM26">
        <v>0</v>
      </c>
      <c r="AN26">
        <v>0</v>
      </c>
      <c r="AO26">
        <v>5.5633619999999988</v>
      </c>
      <c r="AP26">
        <v>2.928366</v>
      </c>
      <c r="AQ26">
        <v>0</v>
      </c>
      <c r="AR26">
        <v>12.338303999999997</v>
      </c>
      <c r="AS26">
        <v>8.1019352819999995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24.359312247761583</v>
      </c>
      <c r="BB26">
        <f t="shared" si="0"/>
        <v>722.8588578249221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51.790613331367055</v>
      </c>
      <c r="L27">
        <v>20.00194650091813</v>
      </c>
      <c r="M27">
        <v>0</v>
      </c>
      <c r="N27">
        <v>30.001640994223699</v>
      </c>
      <c r="O27">
        <v>50.373868647078481</v>
      </c>
      <c r="P27">
        <v>68.015137821961133</v>
      </c>
      <c r="Q27">
        <v>5.5424971120900626</v>
      </c>
      <c r="R27">
        <v>10.769315191416727</v>
      </c>
      <c r="S27">
        <v>6.6974264150943403</v>
      </c>
      <c r="T27">
        <v>0</v>
      </c>
      <c r="U27">
        <v>292.41439858810753</v>
      </c>
      <c r="V27">
        <v>5.2707991824220741</v>
      </c>
      <c r="W27">
        <v>11.328185912882299</v>
      </c>
      <c r="X27">
        <v>37.470684648938409</v>
      </c>
      <c r="Y27">
        <v>0</v>
      </c>
      <c r="Z27">
        <v>3.3293303999999999</v>
      </c>
      <c r="AA27">
        <v>10.835639999999998</v>
      </c>
      <c r="AB27">
        <v>10.035570480000001</v>
      </c>
      <c r="AC27">
        <v>7.3819532319999981</v>
      </c>
      <c r="AD27">
        <v>9.2942917999999999</v>
      </c>
      <c r="AE27">
        <v>12.556885223999998</v>
      </c>
      <c r="AF27">
        <v>0</v>
      </c>
      <c r="AG27">
        <v>0</v>
      </c>
      <c r="AH27">
        <v>38.846886999999995</v>
      </c>
      <c r="AI27">
        <v>4.8501299999999992</v>
      </c>
      <c r="AJ27">
        <v>0</v>
      </c>
      <c r="AK27">
        <v>12.988689999999998</v>
      </c>
      <c r="AL27">
        <v>20.155330000000003</v>
      </c>
      <c r="AM27">
        <v>0</v>
      </c>
      <c r="AN27">
        <v>0</v>
      </c>
      <c r="AO27">
        <v>5.5633619999999988</v>
      </c>
      <c r="AP27">
        <v>2.928366</v>
      </c>
      <c r="AQ27">
        <v>0</v>
      </c>
      <c r="AR27">
        <v>12.338303999999997</v>
      </c>
      <c r="AS27">
        <v>8.2686753599999996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24.419027531682385</v>
      </c>
      <c r="BB27">
        <f t="shared" si="0"/>
        <v>724.63090231081776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51.790613331367055</v>
      </c>
      <c r="L28">
        <v>20.00194650091813</v>
      </c>
      <c r="M28">
        <v>0</v>
      </c>
      <c r="N28">
        <v>30.001640994223699</v>
      </c>
      <c r="O28">
        <v>50.373868647078481</v>
      </c>
      <c r="P28">
        <v>68.015137821961133</v>
      </c>
      <c r="Q28">
        <v>5.5424971120900626</v>
      </c>
      <c r="R28">
        <v>10.769315191416727</v>
      </c>
      <c r="S28">
        <v>6.6974264150943403</v>
      </c>
      <c r="T28">
        <v>0</v>
      </c>
      <c r="U28">
        <v>292.41439858810753</v>
      </c>
      <c r="V28">
        <v>5.2707991824220741</v>
      </c>
      <c r="W28">
        <v>11.328185912882299</v>
      </c>
      <c r="X28">
        <v>37.470684648938409</v>
      </c>
      <c r="Y28">
        <v>0</v>
      </c>
      <c r="Z28">
        <v>3.3293303999999999</v>
      </c>
      <c r="AA28">
        <v>10.835639999999998</v>
      </c>
      <c r="AB28">
        <v>10.035570480000001</v>
      </c>
      <c r="AC28">
        <v>7.3819532319999981</v>
      </c>
      <c r="AD28">
        <v>9.2942917999999999</v>
      </c>
      <c r="AE28">
        <v>12.556885223999998</v>
      </c>
      <c r="AF28">
        <v>0</v>
      </c>
      <c r="AG28">
        <v>0</v>
      </c>
      <c r="AH28">
        <v>38.846886999999995</v>
      </c>
      <c r="AI28">
        <v>4.8501299999999992</v>
      </c>
      <c r="AJ28">
        <v>0</v>
      </c>
      <c r="AK28">
        <v>12.988689999999998</v>
      </c>
      <c r="AL28">
        <v>20.155330000000003</v>
      </c>
      <c r="AM28">
        <v>0</v>
      </c>
      <c r="AN28">
        <v>0</v>
      </c>
      <c r="AO28">
        <v>5.5633619999999988</v>
      </c>
      <c r="AP28">
        <v>2.928366</v>
      </c>
      <c r="AQ28">
        <v>0</v>
      </c>
      <c r="AR28">
        <v>12.338303999999997</v>
      </c>
      <c r="AS28">
        <v>8.2686753599999996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24.419027531682385</v>
      </c>
      <c r="BB28">
        <f t="shared" si="0"/>
        <v>724.63090231081776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51.790613331367055</v>
      </c>
      <c r="L29">
        <v>20.00194650091813</v>
      </c>
      <c r="M29">
        <v>0</v>
      </c>
      <c r="N29">
        <v>30.001640994223699</v>
      </c>
      <c r="O29">
        <v>50.373868647078481</v>
      </c>
      <c r="P29">
        <v>68.015137821961133</v>
      </c>
      <c r="Q29">
        <v>5.5424971120900626</v>
      </c>
      <c r="R29">
        <v>10.769315191416727</v>
      </c>
      <c r="S29">
        <v>6.6974264150943403</v>
      </c>
      <c r="T29">
        <v>0</v>
      </c>
      <c r="U29">
        <v>292.41439858810753</v>
      </c>
      <c r="V29">
        <v>5.2707991824220741</v>
      </c>
      <c r="W29">
        <v>11.328185912882299</v>
      </c>
      <c r="X29">
        <v>37.470684648938409</v>
      </c>
      <c r="Y29">
        <v>0</v>
      </c>
      <c r="Z29">
        <v>3.3293303999999999</v>
      </c>
      <c r="AA29">
        <v>10.835639999999998</v>
      </c>
      <c r="AB29">
        <v>10.035570480000001</v>
      </c>
      <c r="AC29">
        <v>7.3819532319999981</v>
      </c>
      <c r="AD29">
        <v>9.2942917999999999</v>
      </c>
      <c r="AE29">
        <v>12.556885223999998</v>
      </c>
      <c r="AF29">
        <v>0</v>
      </c>
      <c r="AG29">
        <v>0</v>
      </c>
      <c r="AH29">
        <v>38.846886999999995</v>
      </c>
      <c r="AI29">
        <v>8.4068919999999991</v>
      </c>
      <c r="AJ29">
        <v>0</v>
      </c>
      <c r="AK29">
        <v>12.988689999999998</v>
      </c>
      <c r="AL29">
        <v>20.155330000000003</v>
      </c>
      <c r="AM29">
        <v>1.3406171428571425</v>
      </c>
      <c r="AN29">
        <v>0</v>
      </c>
      <c r="AO29">
        <v>5.5633619999999988</v>
      </c>
      <c r="AP29">
        <v>2.928366</v>
      </c>
      <c r="AQ29">
        <v>0</v>
      </c>
      <c r="AR29">
        <v>12.338303999999997</v>
      </c>
      <c r="AS29">
        <v>8.2686753599999996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24.578682150666513</v>
      </c>
      <c r="BB29">
        <f t="shared" si="0"/>
        <v>729.36862683469064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51.790613331367055</v>
      </c>
      <c r="L30">
        <v>20.00194650091813</v>
      </c>
      <c r="M30">
        <v>0</v>
      </c>
      <c r="N30">
        <v>30.001640994223699</v>
      </c>
      <c r="O30">
        <v>50.373868647078481</v>
      </c>
      <c r="P30">
        <v>68.015137821961133</v>
      </c>
      <c r="Q30">
        <v>5.5424971120900626</v>
      </c>
      <c r="R30">
        <v>10.769315191416727</v>
      </c>
      <c r="S30">
        <v>6.6974264150943403</v>
      </c>
      <c r="T30">
        <v>0</v>
      </c>
      <c r="U30">
        <v>292.41439858810753</v>
      </c>
      <c r="V30">
        <v>5.2707991824220741</v>
      </c>
      <c r="W30">
        <v>11.328185912882299</v>
      </c>
      <c r="X30">
        <v>37.470684648938409</v>
      </c>
      <c r="Y30">
        <v>0</v>
      </c>
      <c r="Z30">
        <v>3.3293303999999999</v>
      </c>
      <c r="AA30">
        <v>10.835639999999998</v>
      </c>
      <c r="AB30">
        <v>10.035570480000001</v>
      </c>
      <c r="AC30">
        <v>7.3819532319999981</v>
      </c>
      <c r="AD30">
        <v>9.2942917999999999</v>
      </c>
      <c r="AE30">
        <v>12.556885223999998</v>
      </c>
      <c r="AF30">
        <v>0</v>
      </c>
      <c r="AG30">
        <v>0</v>
      </c>
      <c r="AH30">
        <v>38.846886999999995</v>
      </c>
      <c r="AI30">
        <v>12.610338</v>
      </c>
      <c r="AJ30">
        <v>0</v>
      </c>
      <c r="AK30">
        <v>12.988689999999998</v>
      </c>
      <c r="AL30">
        <v>20.155330000000003</v>
      </c>
      <c r="AM30">
        <v>1.3406171428571425</v>
      </c>
      <c r="AN30">
        <v>0</v>
      </c>
      <c r="AO30">
        <v>5.5633619999999988</v>
      </c>
      <c r="AP30">
        <v>2.928366</v>
      </c>
      <c r="AQ30">
        <v>0</v>
      </c>
      <c r="AR30">
        <v>12.338303999999997</v>
      </c>
      <c r="AS30">
        <v>8.2686753599999996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24.715714388666516</v>
      </c>
      <c r="BB30">
        <f t="shared" si="0"/>
        <v>733.43504059669067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51.79285560993975</v>
      </c>
      <c r="L31">
        <v>20.00194650091813</v>
      </c>
      <c r="M31">
        <v>0</v>
      </c>
      <c r="N31">
        <v>30.001640994223699</v>
      </c>
      <c r="O31">
        <v>50.373868647078481</v>
      </c>
      <c r="P31">
        <v>68.015137821961133</v>
      </c>
      <c r="Q31">
        <v>5.5424971120900626</v>
      </c>
      <c r="R31">
        <v>10.769315191416727</v>
      </c>
      <c r="S31">
        <v>6.6974264150943403</v>
      </c>
      <c r="T31">
        <v>0</v>
      </c>
      <c r="U31">
        <v>292.41439858810753</v>
      </c>
      <c r="V31">
        <v>5.2707991824220741</v>
      </c>
      <c r="W31">
        <v>11.328185912882299</v>
      </c>
      <c r="X31">
        <v>37.470684648938409</v>
      </c>
      <c r="Y31">
        <v>0</v>
      </c>
      <c r="Z31">
        <v>3.3293303999999999</v>
      </c>
      <c r="AA31">
        <v>10.835639999999998</v>
      </c>
      <c r="AB31">
        <v>10.035570480000001</v>
      </c>
      <c r="AC31">
        <v>7.3819532319999981</v>
      </c>
      <c r="AD31">
        <v>9.2942917999999999</v>
      </c>
      <c r="AE31">
        <v>12.556885223999998</v>
      </c>
      <c r="AF31">
        <v>0</v>
      </c>
      <c r="AG31">
        <v>0</v>
      </c>
      <c r="AH31">
        <v>38.846886999999995</v>
      </c>
      <c r="AI31">
        <v>12.610338</v>
      </c>
      <c r="AJ31">
        <v>0</v>
      </c>
      <c r="AK31">
        <v>12.988689999999998</v>
      </c>
      <c r="AL31">
        <v>20.155330000000003</v>
      </c>
      <c r="AM31">
        <v>1.3406171428571425</v>
      </c>
      <c r="AN31">
        <v>0</v>
      </c>
      <c r="AO31">
        <v>5.5633619999999988</v>
      </c>
      <c r="AP31">
        <v>2.928366</v>
      </c>
      <c r="AQ31">
        <v>0</v>
      </c>
      <c r="AR31">
        <v>12.338303999999997</v>
      </c>
      <c r="AS31">
        <v>8.2686753599999996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24.715787471964628</v>
      </c>
      <c r="BB31">
        <f t="shared" si="0"/>
        <v>733.43720979196519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51.791755215268523</v>
      </c>
      <c r="L32">
        <v>20.00194650091813</v>
      </c>
      <c r="M32">
        <v>0</v>
      </c>
      <c r="N32">
        <v>30.001640994223699</v>
      </c>
      <c r="O32">
        <v>50.373868647078481</v>
      </c>
      <c r="P32">
        <v>68.015137821961133</v>
      </c>
      <c r="Q32">
        <v>5.5424971120900626</v>
      </c>
      <c r="R32">
        <v>10.769315191416727</v>
      </c>
      <c r="S32">
        <v>6.6974264150943403</v>
      </c>
      <c r="T32">
        <v>0</v>
      </c>
      <c r="U32">
        <v>292.41439858810753</v>
      </c>
      <c r="V32">
        <v>5.2707991824220741</v>
      </c>
      <c r="W32">
        <v>11.328185912882299</v>
      </c>
      <c r="X32">
        <v>37.470684648938409</v>
      </c>
      <c r="Y32">
        <v>0</v>
      </c>
      <c r="Z32">
        <v>3.3293303999999999</v>
      </c>
      <c r="AA32">
        <v>10.835639999999998</v>
      </c>
      <c r="AB32">
        <v>10.035570480000001</v>
      </c>
      <c r="AC32">
        <v>7.3819532319999981</v>
      </c>
      <c r="AD32">
        <v>9.2942917999999999</v>
      </c>
      <c r="AE32">
        <v>12.556885223999998</v>
      </c>
      <c r="AF32">
        <v>0</v>
      </c>
      <c r="AG32">
        <v>0</v>
      </c>
      <c r="AH32">
        <v>38.846886999999995</v>
      </c>
      <c r="AI32">
        <v>12.610338</v>
      </c>
      <c r="AJ32">
        <v>0</v>
      </c>
      <c r="AK32">
        <v>12.988689999999998</v>
      </c>
      <c r="AL32">
        <v>20.155330000000003</v>
      </c>
      <c r="AM32">
        <v>1.3406171428571425</v>
      </c>
      <c r="AN32">
        <v>0</v>
      </c>
      <c r="AO32">
        <v>5.5633619999999988</v>
      </c>
      <c r="AP32">
        <v>2.928366</v>
      </c>
      <c r="AQ32">
        <v>0</v>
      </c>
      <c r="AR32">
        <v>12.338303999999997</v>
      </c>
      <c r="AS32">
        <v>8.2686753599999996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24.715751586726778</v>
      </c>
      <c r="BB32">
        <f t="shared" si="0"/>
        <v>733.43614528253181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51.791755215268523</v>
      </c>
      <c r="L33">
        <v>20.00194650091813</v>
      </c>
      <c r="M33">
        <v>0</v>
      </c>
      <c r="N33">
        <v>30.001640994223699</v>
      </c>
      <c r="O33">
        <v>50.373868647078481</v>
      </c>
      <c r="P33">
        <v>68.015137821961133</v>
      </c>
      <c r="Q33">
        <v>5.5416755091902647</v>
      </c>
      <c r="R33">
        <v>10.769851113310242</v>
      </c>
      <c r="S33">
        <v>6.6978344497607667</v>
      </c>
      <c r="T33">
        <v>0</v>
      </c>
      <c r="U33">
        <v>292.41439858810753</v>
      </c>
      <c r="V33">
        <v>5.2707991824220741</v>
      </c>
      <c r="W33">
        <v>11.328185912882299</v>
      </c>
      <c r="X33">
        <v>37.470684648938409</v>
      </c>
      <c r="Y33">
        <v>0</v>
      </c>
      <c r="Z33">
        <v>3.3293303999999999</v>
      </c>
      <c r="AA33">
        <v>10.835639999999998</v>
      </c>
      <c r="AB33">
        <v>10.035570480000001</v>
      </c>
      <c r="AC33">
        <v>7.3819532319999981</v>
      </c>
      <c r="AD33">
        <v>9.2942917999999999</v>
      </c>
      <c r="AE33">
        <v>12.556885223999998</v>
      </c>
      <c r="AF33">
        <v>0</v>
      </c>
      <c r="AG33">
        <v>0</v>
      </c>
      <c r="AH33">
        <v>38.846886999999995</v>
      </c>
      <c r="AI33">
        <v>12.610338</v>
      </c>
      <c r="AJ33">
        <v>0</v>
      </c>
      <c r="AK33">
        <v>12.988689999999998</v>
      </c>
      <c r="AL33">
        <v>20.155330000000003</v>
      </c>
      <c r="AM33">
        <v>1.3406171428571425</v>
      </c>
      <c r="AN33">
        <v>0</v>
      </c>
      <c r="AO33">
        <v>5.5633619999999988</v>
      </c>
      <c r="AP33">
        <v>2.928366</v>
      </c>
      <c r="AQ33">
        <v>0</v>
      </c>
      <c r="AR33">
        <v>12.338303999999997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24.710319944914769</v>
      </c>
      <c r="BB33">
        <f t="shared" si="0"/>
        <v>733.27495920000399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51.791755215268523</v>
      </c>
      <c r="L34">
        <v>20.002247191011236</v>
      </c>
      <c r="M34">
        <v>0</v>
      </c>
      <c r="N34">
        <v>30.001640994223699</v>
      </c>
      <c r="O34">
        <v>50.373868647078481</v>
      </c>
      <c r="P34">
        <v>68.015137821961133</v>
      </c>
      <c r="Q34">
        <v>5.5416755091902647</v>
      </c>
      <c r="R34">
        <v>10.769851113310242</v>
      </c>
      <c r="S34">
        <v>6.6978344497607667</v>
      </c>
      <c r="T34">
        <v>0</v>
      </c>
      <c r="U34">
        <v>292.41439858810753</v>
      </c>
      <c r="V34">
        <v>5.2707991824220741</v>
      </c>
      <c r="W34">
        <v>11.328185912882299</v>
      </c>
      <c r="X34">
        <v>37.470684648938409</v>
      </c>
      <c r="Y34">
        <v>0</v>
      </c>
      <c r="Z34">
        <v>3.3293303999999999</v>
      </c>
      <c r="AA34">
        <v>10.835639999999998</v>
      </c>
      <c r="AB34">
        <v>10.035570480000001</v>
      </c>
      <c r="AC34">
        <v>7.3819532319999981</v>
      </c>
      <c r="AD34">
        <v>9.2942917999999999</v>
      </c>
      <c r="AE34">
        <v>12.556885223999998</v>
      </c>
      <c r="AF34">
        <v>0</v>
      </c>
      <c r="AG34">
        <v>0</v>
      </c>
      <c r="AH34">
        <v>38.846886999999995</v>
      </c>
      <c r="AI34">
        <v>12.610338</v>
      </c>
      <c r="AJ34">
        <v>0</v>
      </c>
      <c r="AK34">
        <v>12.988689999999998</v>
      </c>
      <c r="AL34">
        <v>20.155330000000003</v>
      </c>
      <c r="AM34">
        <v>1.3406171428571425</v>
      </c>
      <c r="AN34">
        <v>0</v>
      </c>
      <c r="AO34">
        <v>5.5633619999999988</v>
      </c>
      <c r="AP34">
        <v>2.928366</v>
      </c>
      <c r="AQ34">
        <v>0</v>
      </c>
      <c r="AR34">
        <v>12.338303999999997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24.710329730492045</v>
      </c>
      <c r="BB34">
        <f t="shared" si="0"/>
        <v>733.27525010451973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20.323192710170488</v>
      </c>
      <c r="L35">
        <v>20.00166722240747</v>
      </c>
      <c r="M35">
        <v>0</v>
      </c>
      <c r="N35">
        <v>30.001640994223699</v>
      </c>
      <c r="O35">
        <v>50.373868647078481</v>
      </c>
      <c r="P35">
        <v>68.015137821961133</v>
      </c>
      <c r="Q35">
        <v>5.6642873134851142</v>
      </c>
      <c r="R35">
        <v>10.772213223140495</v>
      </c>
      <c r="S35">
        <v>6.7001468354430376</v>
      </c>
      <c r="T35">
        <v>0</v>
      </c>
      <c r="U35">
        <v>292.41439858810753</v>
      </c>
      <c r="V35">
        <v>5.2709669724770638</v>
      </c>
      <c r="W35">
        <v>11.328805509641874</v>
      </c>
      <c r="X35">
        <v>37.471573319393066</v>
      </c>
      <c r="Y35">
        <v>0</v>
      </c>
      <c r="Z35">
        <v>3.3293303999999999</v>
      </c>
      <c r="AA35">
        <v>10.835639999999998</v>
      </c>
      <c r="AB35">
        <v>10.035570480000001</v>
      </c>
      <c r="AC35">
        <v>7.3819532319999981</v>
      </c>
      <c r="AD35">
        <v>9.2942917999999999</v>
      </c>
      <c r="AE35">
        <v>8.3425791999999994</v>
      </c>
      <c r="AF35">
        <v>0</v>
      </c>
      <c r="AG35">
        <v>0</v>
      </c>
      <c r="AH35">
        <v>38.846886999999995</v>
      </c>
      <c r="AI35">
        <v>12.610338</v>
      </c>
      <c r="AJ35">
        <v>0</v>
      </c>
      <c r="AK35">
        <v>12.988689999999998</v>
      </c>
      <c r="AL35">
        <v>20.155330000000003</v>
      </c>
      <c r="AM35">
        <v>1.3406171428571425</v>
      </c>
      <c r="AN35">
        <v>0</v>
      </c>
      <c r="AO35">
        <v>8.0276700000000005</v>
      </c>
      <c r="AP35">
        <v>2.928366</v>
      </c>
      <c r="AQ35">
        <v>0</v>
      </c>
      <c r="AR35">
        <v>12.338303999999997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23.631589836477705</v>
      </c>
      <c r="BB35">
        <f t="shared" si="0"/>
        <v>701.2638118579091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20.321872795081141</v>
      </c>
      <c r="L36">
        <v>20.00166722240747</v>
      </c>
      <c r="M36">
        <v>0</v>
      </c>
      <c r="N36">
        <v>30.001640994223699</v>
      </c>
      <c r="O36">
        <v>50.373868647078481</v>
      </c>
      <c r="P36">
        <v>68.015137821961133</v>
      </c>
      <c r="Q36">
        <v>5.729997131789565</v>
      </c>
      <c r="R36">
        <v>11.128945428391962</v>
      </c>
      <c r="S36">
        <v>6.9249858492688405</v>
      </c>
      <c r="T36">
        <v>0</v>
      </c>
      <c r="U36">
        <v>292.41439858810753</v>
      </c>
      <c r="V36">
        <v>5.2709669724770638</v>
      </c>
      <c r="W36">
        <v>11.328805509641874</v>
      </c>
      <c r="X36">
        <v>37.471573319393066</v>
      </c>
      <c r="Y36">
        <v>0</v>
      </c>
      <c r="Z36">
        <v>3.3293303999999999</v>
      </c>
      <c r="AA36">
        <v>10.835639999999998</v>
      </c>
      <c r="AB36">
        <v>10.035570480000001</v>
      </c>
      <c r="AC36">
        <v>7.3819532319999981</v>
      </c>
      <c r="AD36">
        <v>9.2942917999999999</v>
      </c>
      <c r="AE36">
        <v>8.3425791999999994</v>
      </c>
      <c r="AF36">
        <v>0</v>
      </c>
      <c r="AG36">
        <v>0</v>
      </c>
      <c r="AH36">
        <v>38.846886999999995</v>
      </c>
      <c r="AI36">
        <v>11.640312000000002</v>
      </c>
      <c r="AJ36">
        <v>0</v>
      </c>
      <c r="AK36">
        <v>12.988689999999998</v>
      </c>
      <c r="AL36">
        <v>20.155330000000003</v>
      </c>
      <c r="AM36">
        <v>1.3406171428571425</v>
      </c>
      <c r="AN36">
        <v>0</v>
      </c>
      <c r="AO36">
        <v>8.0276700000000005</v>
      </c>
      <c r="AP36">
        <v>2.928366</v>
      </c>
      <c r="AQ36">
        <v>0</v>
      </c>
      <c r="AR36">
        <v>12.338303999999997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23.621025348067565</v>
      </c>
      <c r="BB36">
        <f t="shared" si="0"/>
        <v>700.95031146861174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20.321872795081141</v>
      </c>
      <c r="L37">
        <v>20.001579850139933</v>
      </c>
      <c r="M37">
        <v>0</v>
      </c>
      <c r="N37">
        <v>30.001640994223699</v>
      </c>
      <c r="O37">
        <v>50.373868647078481</v>
      </c>
      <c r="P37">
        <v>68.015137821961133</v>
      </c>
      <c r="Q37">
        <v>5.729997131789565</v>
      </c>
      <c r="R37">
        <v>11.128945428391962</v>
      </c>
      <c r="S37">
        <v>6.9249858492688405</v>
      </c>
      <c r="T37">
        <v>0</v>
      </c>
      <c r="U37">
        <v>292.41439858810753</v>
      </c>
      <c r="V37">
        <v>5.2653999999999996</v>
      </c>
      <c r="W37">
        <v>5.4280436488169359</v>
      </c>
      <c r="X37">
        <v>15.75305015815635</v>
      </c>
      <c r="Y37">
        <v>0</v>
      </c>
      <c r="Z37">
        <v>3.3293303999999999</v>
      </c>
      <c r="AA37">
        <v>10.835639999999998</v>
      </c>
      <c r="AB37">
        <v>10.035570480000001</v>
      </c>
      <c r="AC37">
        <v>7.3819532319999981</v>
      </c>
      <c r="AD37">
        <v>9.2942917999999999</v>
      </c>
      <c r="AE37">
        <v>8.3425791999999994</v>
      </c>
      <c r="AF37">
        <v>0</v>
      </c>
      <c r="AG37">
        <v>0</v>
      </c>
      <c r="AH37">
        <v>38.846886999999995</v>
      </c>
      <c r="AI37">
        <v>11.640312000000002</v>
      </c>
      <c r="AJ37">
        <v>0</v>
      </c>
      <c r="AK37">
        <v>12.988689999999998</v>
      </c>
      <c r="AL37">
        <v>20.155330000000003</v>
      </c>
      <c r="AM37">
        <v>1.3406171428571425</v>
      </c>
      <c r="AN37">
        <v>0</v>
      </c>
      <c r="AO37">
        <v>8.0276700000000005</v>
      </c>
      <c r="AP37">
        <v>2.928366</v>
      </c>
      <c r="AQ37">
        <v>0</v>
      </c>
      <c r="AR37">
        <v>12.338303999999997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22.720452039640481</v>
      </c>
      <c r="BB37">
        <f t="shared" si="0"/>
        <v>674.2259454102325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20.321872795081141</v>
      </c>
      <c r="L38">
        <v>20.001579850139933</v>
      </c>
      <c r="M38">
        <v>0</v>
      </c>
      <c r="N38">
        <v>30.001640994223699</v>
      </c>
      <c r="O38">
        <v>50.373868647078481</v>
      </c>
      <c r="P38">
        <v>68.015137821961133</v>
      </c>
      <c r="Q38">
        <v>5.729997131789565</v>
      </c>
      <c r="R38">
        <v>11.128945428391962</v>
      </c>
      <c r="S38">
        <v>6.9249858492688405</v>
      </c>
      <c r="T38">
        <v>0</v>
      </c>
      <c r="U38">
        <v>292.41439858810753</v>
      </c>
      <c r="V38">
        <v>5.2653999999999996</v>
      </c>
      <c r="W38">
        <v>5.2514767932489459</v>
      </c>
      <c r="X38">
        <v>15.75305015815635</v>
      </c>
      <c r="Y38">
        <v>0</v>
      </c>
      <c r="Z38">
        <v>3.3293303999999999</v>
      </c>
      <c r="AA38">
        <v>10.835639999999998</v>
      </c>
      <c r="AB38">
        <v>10.035570480000001</v>
      </c>
      <c r="AC38">
        <v>7.3819532319999981</v>
      </c>
      <c r="AD38">
        <v>9.2942917999999999</v>
      </c>
      <c r="AE38">
        <v>8.3425791999999994</v>
      </c>
      <c r="AF38">
        <v>0</v>
      </c>
      <c r="AG38">
        <v>0</v>
      </c>
      <c r="AH38">
        <v>38.846886999999995</v>
      </c>
      <c r="AI38">
        <v>11.640312000000002</v>
      </c>
      <c r="AJ38">
        <v>0</v>
      </c>
      <c r="AK38">
        <v>12.988689999999998</v>
      </c>
      <c r="AL38">
        <v>20.155330000000003</v>
      </c>
      <c r="AM38">
        <v>1.3406171428571425</v>
      </c>
      <c r="AN38">
        <v>0</v>
      </c>
      <c r="AO38">
        <v>8.0276700000000005</v>
      </c>
      <c r="AP38">
        <v>2.928366</v>
      </c>
      <c r="AQ38">
        <v>0</v>
      </c>
      <c r="AR38">
        <v>12.338303999999997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22.714696089077986</v>
      </c>
      <c r="BB38">
        <f t="shared" si="0"/>
        <v>674.05513450522687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39.630752948291502</v>
      </c>
      <c r="L39">
        <v>39.448537378114835</v>
      </c>
      <c r="M39">
        <v>0</v>
      </c>
      <c r="N39">
        <v>30.001640994223699</v>
      </c>
      <c r="O39">
        <v>50.373868647078481</v>
      </c>
      <c r="P39">
        <v>68.015137821961133</v>
      </c>
      <c r="Q39">
        <v>5.725647099386503</v>
      </c>
      <c r="R39">
        <v>11.129282646380522</v>
      </c>
      <c r="S39">
        <v>6.9291826772160077</v>
      </c>
      <c r="T39">
        <v>0</v>
      </c>
      <c r="U39">
        <v>292.41439858810753</v>
      </c>
      <c r="V39">
        <v>0</v>
      </c>
      <c r="W39">
        <v>4.217721518987342</v>
      </c>
      <c r="X39">
        <v>15.267727930535456</v>
      </c>
      <c r="Y39">
        <v>0</v>
      </c>
      <c r="Z39">
        <v>3.3293303999999999</v>
      </c>
      <c r="AA39">
        <v>10.835639999999998</v>
      </c>
      <c r="AB39">
        <v>10.035570480000001</v>
      </c>
      <c r="AC39">
        <v>7.3819532319999981</v>
      </c>
      <c r="AD39">
        <v>9.2942917999999999</v>
      </c>
      <c r="AE39">
        <v>8.3425791999999994</v>
      </c>
      <c r="AF39">
        <v>0</v>
      </c>
      <c r="AG39">
        <v>0</v>
      </c>
      <c r="AH39">
        <v>38.846886999999995</v>
      </c>
      <c r="AI39">
        <v>12.610338</v>
      </c>
      <c r="AJ39">
        <v>0</v>
      </c>
      <c r="AK39">
        <v>12.988689999999998</v>
      </c>
      <c r="AL39">
        <v>20.155330000000003</v>
      </c>
      <c r="AM39">
        <v>1.3406171428571425</v>
      </c>
      <c r="AN39">
        <v>0</v>
      </c>
      <c r="AO39">
        <v>8.0276700000000005</v>
      </c>
      <c r="AP39">
        <v>2.928366</v>
      </c>
      <c r="AQ39">
        <v>0</v>
      </c>
      <c r="AR39">
        <v>12.338303999999997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23.788591289750084</v>
      </c>
      <c r="BB39">
        <f t="shared" si="0"/>
        <v>705.92280949739006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39.630752948291502</v>
      </c>
      <c r="L40">
        <v>39.448537378114835</v>
      </c>
      <c r="M40">
        <v>0</v>
      </c>
      <c r="N40">
        <v>30.001640994223699</v>
      </c>
      <c r="O40">
        <v>50.373868647078481</v>
      </c>
      <c r="P40">
        <v>68.015137821961133</v>
      </c>
      <c r="Q40">
        <v>5.729997116499244</v>
      </c>
      <c r="R40">
        <v>11.129282646380522</v>
      </c>
      <c r="S40">
        <v>6.9291826772160077</v>
      </c>
      <c r="T40">
        <v>0</v>
      </c>
      <c r="U40">
        <v>292.41439858810753</v>
      </c>
      <c r="V40">
        <v>0</v>
      </c>
      <c r="W40">
        <v>4.217721518987342</v>
      </c>
      <c r="X40">
        <v>15.267727930535456</v>
      </c>
      <c r="Y40">
        <v>0</v>
      </c>
      <c r="Z40">
        <v>3.3293303999999999</v>
      </c>
      <c r="AA40">
        <v>10.835639999999998</v>
      </c>
      <c r="AB40">
        <v>10.035570480000001</v>
      </c>
      <c r="AC40">
        <v>7.3819532319999981</v>
      </c>
      <c r="AD40">
        <v>9.2942917999999999</v>
      </c>
      <c r="AE40">
        <v>8.3425791999999994</v>
      </c>
      <c r="AF40">
        <v>0</v>
      </c>
      <c r="AG40">
        <v>0</v>
      </c>
      <c r="AH40">
        <v>38.846886999999995</v>
      </c>
      <c r="AI40">
        <v>12.610338</v>
      </c>
      <c r="AJ40">
        <v>0</v>
      </c>
      <c r="AK40">
        <v>12.988689999999998</v>
      </c>
      <c r="AL40">
        <v>20.155330000000003</v>
      </c>
      <c r="AM40">
        <v>1.3406171428571425</v>
      </c>
      <c r="AN40">
        <v>0</v>
      </c>
      <c r="AO40">
        <v>8.0276700000000005</v>
      </c>
      <c r="AP40">
        <v>2.928366</v>
      </c>
      <c r="AQ40">
        <v>0</v>
      </c>
      <c r="AR40">
        <v>12.338303999999997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23.788733071034603</v>
      </c>
      <c r="BB40">
        <f t="shared" si="0"/>
        <v>705.92701773321835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51.789411415349008</v>
      </c>
      <c r="L41">
        <v>43.497854996520239</v>
      </c>
      <c r="M41">
        <v>0</v>
      </c>
      <c r="N41">
        <v>30.001640994223699</v>
      </c>
      <c r="O41">
        <v>50.373868647078481</v>
      </c>
      <c r="P41">
        <v>68.015137821961133</v>
      </c>
      <c r="Q41">
        <v>5.7243234101825156</v>
      </c>
      <c r="R41">
        <v>11.132933833561854</v>
      </c>
      <c r="S41">
        <v>6.9249267203867859</v>
      </c>
      <c r="T41">
        <v>0</v>
      </c>
      <c r="U41">
        <v>292.41439858810753</v>
      </c>
      <c r="V41">
        <v>0</v>
      </c>
      <c r="W41">
        <v>11.332997989949749</v>
      </c>
      <c r="X41">
        <v>37.471573171915836</v>
      </c>
      <c r="Y41">
        <v>0</v>
      </c>
      <c r="Z41">
        <v>3.3293303999999999</v>
      </c>
      <c r="AA41">
        <v>10.835639999999998</v>
      </c>
      <c r="AB41">
        <v>10.035570480000001</v>
      </c>
      <c r="AC41">
        <v>7.3819532319999981</v>
      </c>
      <c r="AD41">
        <v>9.2942917999999999</v>
      </c>
      <c r="AE41">
        <v>8.3425791999999994</v>
      </c>
      <c r="AF41">
        <v>0</v>
      </c>
      <c r="AG41">
        <v>0</v>
      </c>
      <c r="AH41">
        <v>38.846886999999995</v>
      </c>
      <c r="AI41">
        <v>12.610338</v>
      </c>
      <c r="AJ41">
        <v>0</v>
      </c>
      <c r="AK41">
        <v>12.988689999999998</v>
      </c>
      <c r="AL41">
        <v>20.155330000000003</v>
      </c>
      <c r="AM41">
        <v>1.3406171428571425</v>
      </c>
      <c r="AN41">
        <v>0</v>
      </c>
      <c r="AO41">
        <v>8.0276700000000005</v>
      </c>
      <c r="AP41">
        <v>2.928366</v>
      </c>
      <c r="AQ41">
        <v>0</v>
      </c>
      <c r="AR41">
        <v>12.338303999999997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25.272711990832395</v>
      </c>
      <c r="BB41">
        <f t="shared" si="0"/>
        <v>749.96385813526172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51.789411415349008</v>
      </c>
      <c r="L42">
        <v>43.497854996520239</v>
      </c>
      <c r="M42">
        <v>0</v>
      </c>
      <c r="N42">
        <v>30.001640994223699</v>
      </c>
      <c r="O42">
        <v>50.373868647078481</v>
      </c>
      <c r="P42">
        <v>68.015137821961133</v>
      </c>
      <c r="Q42">
        <v>5.7243234101825156</v>
      </c>
      <c r="R42">
        <v>11.132933833561854</v>
      </c>
      <c r="S42">
        <v>6.9249267203867859</v>
      </c>
      <c r="T42">
        <v>0</v>
      </c>
      <c r="U42">
        <v>292.41439858810753</v>
      </c>
      <c r="V42">
        <v>0</v>
      </c>
      <c r="W42">
        <v>11.332997989949749</v>
      </c>
      <c r="X42">
        <v>37.471573171915836</v>
      </c>
      <c r="Y42">
        <v>0</v>
      </c>
      <c r="Z42">
        <v>3.3293303999999999</v>
      </c>
      <c r="AA42">
        <v>10.835639999999998</v>
      </c>
      <c r="AB42">
        <v>10.035570480000001</v>
      </c>
      <c r="AC42">
        <v>7.3819532319999981</v>
      </c>
      <c r="AD42">
        <v>9.2942917999999999</v>
      </c>
      <c r="AE42">
        <v>12.220574999999997</v>
      </c>
      <c r="AF42">
        <v>0</v>
      </c>
      <c r="AG42">
        <v>0</v>
      </c>
      <c r="AH42">
        <v>38.846886999999995</v>
      </c>
      <c r="AI42">
        <v>12.610338</v>
      </c>
      <c r="AJ42">
        <v>0</v>
      </c>
      <c r="AK42">
        <v>12.988689999999998</v>
      </c>
      <c r="AL42">
        <v>20.155330000000003</v>
      </c>
      <c r="AM42">
        <v>1.3406171428571425</v>
      </c>
      <c r="AN42">
        <v>0</v>
      </c>
      <c r="AO42">
        <v>8.0276700000000005</v>
      </c>
      <c r="AP42">
        <v>2.928366</v>
      </c>
      <c r="AQ42">
        <v>0</v>
      </c>
      <c r="AR42">
        <v>12.338303999999997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25.39913490283239</v>
      </c>
      <c r="BB42">
        <f t="shared" si="0"/>
        <v>753.71543102326143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51.789411415349008</v>
      </c>
      <c r="L43">
        <v>43.497854996520239</v>
      </c>
      <c r="M43">
        <v>0</v>
      </c>
      <c r="N43">
        <v>30.001640994223699</v>
      </c>
      <c r="O43">
        <v>50.373868647078481</v>
      </c>
      <c r="P43">
        <v>68.015137821961133</v>
      </c>
      <c r="Q43">
        <v>5.7256642118380059</v>
      </c>
      <c r="R43">
        <v>11.132933352104361</v>
      </c>
      <c r="S43">
        <v>6.9291826236750014</v>
      </c>
      <c r="T43">
        <v>0</v>
      </c>
      <c r="U43">
        <v>292.41439858810753</v>
      </c>
      <c r="V43">
        <v>0</v>
      </c>
      <c r="W43">
        <v>11.332997989949749</v>
      </c>
      <c r="X43">
        <v>37.471573171915836</v>
      </c>
      <c r="Y43">
        <v>0</v>
      </c>
      <c r="Z43">
        <v>3.3293303999999999</v>
      </c>
      <c r="AA43">
        <v>10.835639999999998</v>
      </c>
      <c r="AB43">
        <v>10.035570480000001</v>
      </c>
      <c r="AC43">
        <v>7.3819532319999981</v>
      </c>
      <c r="AD43">
        <v>9.2942917999999999</v>
      </c>
      <c r="AE43">
        <v>12.220574999999997</v>
      </c>
      <c r="AF43">
        <v>0</v>
      </c>
      <c r="AG43">
        <v>0</v>
      </c>
      <c r="AH43">
        <v>38.846886999999995</v>
      </c>
      <c r="AI43">
        <v>12.610338</v>
      </c>
      <c r="AJ43">
        <v>0</v>
      </c>
      <c r="AK43">
        <v>12.988689999999998</v>
      </c>
      <c r="AL43">
        <v>20.155330000000003</v>
      </c>
      <c r="AM43">
        <v>1.3406171428571425</v>
      </c>
      <c r="AN43">
        <v>0</v>
      </c>
      <c r="AO43">
        <v>8.0276700000000005</v>
      </c>
      <c r="AP43">
        <v>2.928366</v>
      </c>
      <c r="AQ43">
        <v>0</v>
      </c>
      <c r="AR43">
        <v>12.338303999999997</v>
      </c>
      <c r="AS43">
        <v>8.1019352819999995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25.399316885600403</v>
      </c>
      <c r="BB43">
        <f t="shared" si="0"/>
        <v>753.72084526397964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51.789411415349008</v>
      </c>
      <c r="L44">
        <v>43.497854996520239</v>
      </c>
      <c r="M44">
        <v>0</v>
      </c>
      <c r="N44">
        <v>30.001640994223699</v>
      </c>
      <c r="O44">
        <v>50.373868647078481</v>
      </c>
      <c r="P44">
        <v>68.015137821961133</v>
      </c>
      <c r="Q44">
        <v>5.7256642118380059</v>
      </c>
      <c r="R44">
        <v>11.132933352104361</v>
      </c>
      <c r="S44">
        <v>6.9291826236750014</v>
      </c>
      <c r="T44">
        <v>0</v>
      </c>
      <c r="U44">
        <v>292.41439858810753</v>
      </c>
      <c r="V44">
        <v>0</v>
      </c>
      <c r="W44">
        <v>11.332997989949749</v>
      </c>
      <c r="X44">
        <v>37.471573171915836</v>
      </c>
      <c r="Y44">
        <v>0</v>
      </c>
      <c r="Z44">
        <v>3.3293303999999999</v>
      </c>
      <c r="AA44">
        <v>10.835639999999998</v>
      </c>
      <c r="AB44">
        <v>10.035570480000001</v>
      </c>
      <c r="AC44">
        <v>7.3819532319999981</v>
      </c>
      <c r="AD44">
        <v>9.2942917999999999</v>
      </c>
      <c r="AE44">
        <v>12.220574999999997</v>
      </c>
      <c r="AF44">
        <v>0</v>
      </c>
      <c r="AG44">
        <v>0</v>
      </c>
      <c r="AH44">
        <v>38.846886999999995</v>
      </c>
      <c r="AI44">
        <v>12.610338</v>
      </c>
      <c r="AJ44">
        <v>0</v>
      </c>
      <c r="AK44">
        <v>12.988689999999998</v>
      </c>
      <c r="AL44">
        <v>20.155330000000003</v>
      </c>
      <c r="AM44">
        <v>1.3406171428571425</v>
      </c>
      <c r="AN44">
        <v>0</v>
      </c>
      <c r="AO44">
        <v>8.0276700000000005</v>
      </c>
      <c r="AP44">
        <v>2.928366</v>
      </c>
      <c r="AQ44">
        <v>0</v>
      </c>
      <c r="AR44">
        <v>12.338303999999997</v>
      </c>
      <c r="AS44">
        <v>8.1019352819999995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25.399316885600403</v>
      </c>
      <c r="BB44">
        <f t="shared" si="0"/>
        <v>753.72084526397964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51.78922283694483</v>
      </c>
      <c r="L45">
        <v>43.498476309747446</v>
      </c>
      <c r="M45">
        <v>0</v>
      </c>
      <c r="N45">
        <v>30.001640994223699</v>
      </c>
      <c r="O45">
        <v>50.373868647078481</v>
      </c>
      <c r="P45">
        <v>68.015137821961133</v>
      </c>
      <c r="Q45">
        <v>5.5453636114911085</v>
      </c>
      <c r="R45">
        <v>10.766160900140648</v>
      </c>
      <c r="S45">
        <v>6.6973179661016955</v>
      </c>
      <c r="T45">
        <v>0</v>
      </c>
      <c r="U45">
        <v>292.41439858810753</v>
      </c>
      <c r="V45">
        <v>0</v>
      </c>
      <c r="W45">
        <v>11.332997989949749</v>
      </c>
      <c r="X45">
        <v>37.471573171915836</v>
      </c>
      <c r="Y45">
        <v>0</v>
      </c>
      <c r="Z45">
        <v>3.3293303999999999</v>
      </c>
      <c r="AA45">
        <v>10.835639999999998</v>
      </c>
      <c r="AB45">
        <v>10.035570480000001</v>
      </c>
      <c r="AC45">
        <v>7.3819532319999981</v>
      </c>
      <c r="AD45">
        <v>9.2942917999999999</v>
      </c>
      <c r="AE45">
        <v>8.3425791999999994</v>
      </c>
      <c r="AF45">
        <v>0</v>
      </c>
      <c r="AG45">
        <v>0</v>
      </c>
      <c r="AH45">
        <v>38.846886999999995</v>
      </c>
      <c r="AI45">
        <v>12.610338</v>
      </c>
      <c r="AJ45">
        <v>0</v>
      </c>
      <c r="AK45">
        <v>12.988689999999998</v>
      </c>
      <c r="AL45">
        <v>20.155330000000003</v>
      </c>
      <c r="AM45">
        <v>1.3406171428571425</v>
      </c>
      <c r="AN45">
        <v>0</v>
      </c>
      <c r="AO45">
        <v>8.1396840000000008</v>
      </c>
      <c r="AP45">
        <v>2.928366</v>
      </c>
      <c r="AQ45">
        <v>0</v>
      </c>
      <c r="AR45">
        <v>12.338303999999997</v>
      </c>
      <c r="AS45">
        <v>8.1019352819999995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25.251166585856641</v>
      </c>
      <c r="BB45">
        <f t="shared" si="0"/>
        <v>749.32450878866268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51.787613566739608</v>
      </c>
      <c r="L46">
        <v>43.498476309747446</v>
      </c>
      <c r="M46">
        <v>0</v>
      </c>
      <c r="N46">
        <v>30.001640994223699</v>
      </c>
      <c r="O46">
        <v>50.373868647078481</v>
      </c>
      <c r="P46">
        <v>68.015137821961133</v>
      </c>
      <c r="Q46">
        <v>5.5453636114911085</v>
      </c>
      <c r="R46">
        <v>10.766160900140648</v>
      </c>
      <c r="S46">
        <v>6.6973179661016955</v>
      </c>
      <c r="T46">
        <v>0</v>
      </c>
      <c r="U46">
        <v>292.41439858810753</v>
      </c>
      <c r="V46">
        <v>0</v>
      </c>
      <c r="W46">
        <v>11.332997989949749</v>
      </c>
      <c r="X46">
        <v>37.471573171915836</v>
      </c>
      <c r="Y46">
        <v>0</v>
      </c>
      <c r="Z46">
        <v>3.3293303999999999</v>
      </c>
      <c r="AA46">
        <v>10.835639999999998</v>
      </c>
      <c r="AB46">
        <v>10.035570480000001</v>
      </c>
      <c r="AC46">
        <v>7.3819532319999981</v>
      </c>
      <c r="AD46">
        <v>9.2942917999999999</v>
      </c>
      <c r="AE46">
        <v>8.3425791999999994</v>
      </c>
      <c r="AF46">
        <v>0</v>
      </c>
      <c r="AG46">
        <v>0</v>
      </c>
      <c r="AH46">
        <v>38.846886999999995</v>
      </c>
      <c r="AI46">
        <v>12.610338</v>
      </c>
      <c r="AJ46">
        <v>0</v>
      </c>
      <c r="AK46">
        <v>12.988689999999998</v>
      </c>
      <c r="AL46">
        <v>20.155330000000003</v>
      </c>
      <c r="AM46">
        <v>1.3406171428571425</v>
      </c>
      <c r="AN46">
        <v>0</v>
      </c>
      <c r="AO46">
        <v>8.1396840000000008</v>
      </c>
      <c r="AP46">
        <v>2.928366</v>
      </c>
      <c r="AQ46">
        <v>0</v>
      </c>
      <c r="AR46">
        <v>12.338303999999997</v>
      </c>
      <c r="AS46">
        <v>8.1019352819999995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25.251114113121506</v>
      </c>
      <c r="BB46">
        <f t="shared" si="0"/>
        <v>749.32295199119267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51.787613566739608</v>
      </c>
      <c r="L47">
        <v>43.498476309747446</v>
      </c>
      <c r="M47">
        <v>0</v>
      </c>
      <c r="N47">
        <v>30.001640994223699</v>
      </c>
      <c r="O47">
        <v>50.373868647078481</v>
      </c>
      <c r="P47">
        <v>68.015137821961133</v>
      </c>
      <c r="Q47">
        <v>5.5453636114911085</v>
      </c>
      <c r="R47">
        <v>10.766160900140648</v>
      </c>
      <c r="S47">
        <v>6.6973179661016955</v>
      </c>
      <c r="T47">
        <v>0</v>
      </c>
      <c r="U47">
        <v>292.41439858810753</v>
      </c>
      <c r="V47">
        <v>0</v>
      </c>
      <c r="W47">
        <v>11.332997989949749</v>
      </c>
      <c r="X47">
        <v>37.471573171915836</v>
      </c>
      <c r="Y47">
        <v>0</v>
      </c>
      <c r="Z47">
        <v>3.3293303999999999</v>
      </c>
      <c r="AA47">
        <v>10.835639999999998</v>
      </c>
      <c r="AB47">
        <v>10.035570480000001</v>
      </c>
      <c r="AC47">
        <v>7.3819532319999981</v>
      </c>
      <c r="AD47">
        <v>9.2942917999999999</v>
      </c>
      <c r="AE47">
        <v>12.556885223999998</v>
      </c>
      <c r="AF47">
        <v>0</v>
      </c>
      <c r="AG47">
        <v>0</v>
      </c>
      <c r="AH47">
        <v>38.846886999999995</v>
      </c>
      <c r="AI47">
        <v>12.610338</v>
      </c>
      <c r="AJ47">
        <v>0</v>
      </c>
      <c r="AK47">
        <v>12.988689999999998</v>
      </c>
      <c r="AL47">
        <v>20.155330000000003</v>
      </c>
      <c r="AM47">
        <v>1.3406171428571425</v>
      </c>
      <c r="AN47">
        <v>0</v>
      </c>
      <c r="AO47">
        <v>8.1396840000000008</v>
      </c>
      <c r="AP47">
        <v>2.928366</v>
      </c>
      <c r="AQ47">
        <v>0</v>
      </c>
      <c r="AR47">
        <v>12.338303999999997</v>
      </c>
      <c r="AS47">
        <v>8.1019352819999995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25.388500681121503</v>
      </c>
      <c r="BB47">
        <f t="shared" si="0"/>
        <v>753.3998714471926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51.787613566739608</v>
      </c>
      <c r="L48">
        <v>43.498476309747446</v>
      </c>
      <c r="M48">
        <v>0</v>
      </c>
      <c r="N48">
        <v>30.001640994223699</v>
      </c>
      <c r="O48">
        <v>50.373868647078481</v>
      </c>
      <c r="P48">
        <v>68.015137821961133</v>
      </c>
      <c r="Q48">
        <v>5.5453636114911085</v>
      </c>
      <c r="R48">
        <v>10.766160900140648</v>
      </c>
      <c r="S48">
        <v>6.6973179661016955</v>
      </c>
      <c r="T48">
        <v>0</v>
      </c>
      <c r="U48">
        <v>292.41439858810753</v>
      </c>
      <c r="V48">
        <v>0</v>
      </c>
      <c r="W48">
        <v>11.332997989949749</v>
      </c>
      <c r="X48">
        <v>37.471573171915836</v>
      </c>
      <c r="Y48">
        <v>0</v>
      </c>
      <c r="Z48">
        <v>3.3293303999999999</v>
      </c>
      <c r="AA48">
        <v>10.835639999999998</v>
      </c>
      <c r="AB48">
        <v>10.035570480000001</v>
      </c>
      <c r="AC48">
        <v>7.3819532319999981</v>
      </c>
      <c r="AD48">
        <v>9.2942917999999999</v>
      </c>
      <c r="AE48">
        <v>12.556885223999998</v>
      </c>
      <c r="AF48">
        <v>0</v>
      </c>
      <c r="AG48">
        <v>0</v>
      </c>
      <c r="AH48">
        <v>38.846886999999995</v>
      </c>
      <c r="AI48">
        <v>12.610338</v>
      </c>
      <c r="AJ48">
        <v>0</v>
      </c>
      <c r="AK48">
        <v>12.988689999999998</v>
      </c>
      <c r="AL48">
        <v>20.155330000000003</v>
      </c>
      <c r="AM48">
        <v>1.3406171428571425</v>
      </c>
      <c r="AN48">
        <v>0</v>
      </c>
      <c r="AO48">
        <v>8.1396840000000008</v>
      </c>
      <c r="AP48">
        <v>2.928366</v>
      </c>
      <c r="AQ48">
        <v>0</v>
      </c>
      <c r="AR48">
        <v>12.338303999999997</v>
      </c>
      <c r="AS48">
        <v>8.1019352819999995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25.388500681121503</v>
      </c>
      <c r="BB48">
        <f t="shared" si="0"/>
        <v>753.3998714471926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51.787613566739608</v>
      </c>
      <c r="L49">
        <v>43.498476309747446</v>
      </c>
      <c r="M49">
        <v>0</v>
      </c>
      <c r="N49">
        <v>30.001640994223699</v>
      </c>
      <c r="O49">
        <v>50.373868647078481</v>
      </c>
      <c r="P49">
        <v>68.015137821961133</v>
      </c>
      <c r="Q49">
        <v>5.5453636114911085</v>
      </c>
      <c r="R49">
        <v>10.766160900140648</v>
      </c>
      <c r="S49">
        <v>6.6973179661016955</v>
      </c>
      <c r="T49">
        <v>0</v>
      </c>
      <c r="U49">
        <v>292.41439858810753</v>
      </c>
      <c r="V49">
        <v>0</v>
      </c>
      <c r="W49">
        <v>11.332997989949749</v>
      </c>
      <c r="X49">
        <v>37.471573171915836</v>
      </c>
      <c r="Y49">
        <v>0</v>
      </c>
      <c r="Z49">
        <v>3.3293303999999999</v>
      </c>
      <c r="AA49">
        <v>10.835639999999998</v>
      </c>
      <c r="AB49">
        <v>10.035570480000001</v>
      </c>
      <c r="AC49">
        <v>7.3819532319999981</v>
      </c>
      <c r="AD49">
        <v>9.2942917999999999</v>
      </c>
      <c r="AE49">
        <v>12.556885223999998</v>
      </c>
      <c r="AF49">
        <v>0</v>
      </c>
      <c r="AG49">
        <v>0</v>
      </c>
      <c r="AH49">
        <v>38.846886999999995</v>
      </c>
      <c r="AI49">
        <v>12.610338</v>
      </c>
      <c r="AJ49">
        <v>0</v>
      </c>
      <c r="AK49">
        <v>12.988689999999998</v>
      </c>
      <c r="AL49">
        <v>20.155330000000003</v>
      </c>
      <c r="AM49">
        <v>1.3406171428571425</v>
      </c>
      <c r="AN49">
        <v>0</v>
      </c>
      <c r="AO49">
        <v>8.1396840000000008</v>
      </c>
      <c r="AP49">
        <v>2.928366</v>
      </c>
      <c r="AQ49">
        <v>0</v>
      </c>
      <c r="AR49">
        <v>12.338303999999997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25.388500681121503</v>
      </c>
      <c r="BB49">
        <f t="shared" si="0"/>
        <v>753.3998714471926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51.787613566739608</v>
      </c>
      <c r="L50">
        <v>43.498476309747446</v>
      </c>
      <c r="M50">
        <v>0</v>
      </c>
      <c r="N50">
        <v>30.001640994223699</v>
      </c>
      <c r="O50">
        <v>50.373868647078481</v>
      </c>
      <c r="P50">
        <v>68.015137821961133</v>
      </c>
      <c r="Q50">
        <v>5.5453636114911085</v>
      </c>
      <c r="R50">
        <v>10.766160900140648</v>
      </c>
      <c r="S50">
        <v>6.6973179661016955</v>
      </c>
      <c r="T50">
        <v>0</v>
      </c>
      <c r="U50">
        <v>292.41439858810753</v>
      </c>
      <c r="V50">
        <v>0</v>
      </c>
      <c r="W50">
        <v>11.332997989949749</v>
      </c>
      <c r="X50">
        <v>37.471573171915836</v>
      </c>
      <c r="Y50">
        <v>0</v>
      </c>
      <c r="Z50">
        <v>3.3293303999999999</v>
      </c>
      <c r="AA50">
        <v>10.835639999999998</v>
      </c>
      <c r="AB50">
        <v>10.035570480000001</v>
      </c>
      <c r="AC50">
        <v>7.3819532319999981</v>
      </c>
      <c r="AD50">
        <v>9.2942917999999999</v>
      </c>
      <c r="AE50">
        <v>12.556885223999998</v>
      </c>
      <c r="AF50">
        <v>0</v>
      </c>
      <c r="AG50">
        <v>0</v>
      </c>
      <c r="AH50">
        <v>38.846886999999995</v>
      </c>
      <c r="AI50">
        <v>12.610338</v>
      </c>
      <c r="AJ50">
        <v>0</v>
      </c>
      <c r="AK50">
        <v>12.988689999999998</v>
      </c>
      <c r="AL50">
        <v>20.155330000000003</v>
      </c>
      <c r="AM50">
        <v>1.3406171428571425</v>
      </c>
      <c r="AN50">
        <v>0</v>
      </c>
      <c r="AO50">
        <v>8.1396840000000008</v>
      </c>
      <c r="AP50">
        <v>2.928366</v>
      </c>
      <c r="AQ50">
        <v>0</v>
      </c>
      <c r="AR50">
        <v>12.338303999999997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25.388500681121503</v>
      </c>
      <c r="BB50">
        <f t="shared" si="0"/>
        <v>753.3998714471926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51.787613566739608</v>
      </c>
      <c r="L51">
        <v>43.498476309747446</v>
      </c>
      <c r="M51">
        <v>0</v>
      </c>
      <c r="N51">
        <v>30.001640994223699</v>
      </c>
      <c r="O51">
        <v>50.373868647078481</v>
      </c>
      <c r="P51">
        <v>68.015137821961133</v>
      </c>
      <c r="Q51">
        <v>5.5453636114911085</v>
      </c>
      <c r="R51">
        <v>10.766160900140648</v>
      </c>
      <c r="S51">
        <v>6.6973179661016955</v>
      </c>
      <c r="T51">
        <v>0</v>
      </c>
      <c r="U51">
        <v>292.41439858810753</v>
      </c>
      <c r="V51">
        <v>0</v>
      </c>
      <c r="W51">
        <v>11.332997989949749</v>
      </c>
      <c r="X51">
        <v>37.471573171915836</v>
      </c>
      <c r="Y51">
        <v>0</v>
      </c>
      <c r="Z51">
        <v>3.3293303999999999</v>
      </c>
      <c r="AA51">
        <v>10.835639999999998</v>
      </c>
      <c r="AB51">
        <v>10.035570480000001</v>
      </c>
      <c r="AC51">
        <v>7.3819532319999981</v>
      </c>
      <c r="AD51">
        <v>9.2942917999999999</v>
      </c>
      <c r="AE51">
        <v>12.556885223999998</v>
      </c>
      <c r="AF51">
        <v>0</v>
      </c>
      <c r="AG51">
        <v>0</v>
      </c>
      <c r="AH51">
        <v>38.846886999999995</v>
      </c>
      <c r="AI51">
        <v>11.31697</v>
      </c>
      <c r="AJ51">
        <v>0</v>
      </c>
      <c r="AK51">
        <v>12.988689999999998</v>
      </c>
      <c r="AL51">
        <v>20.155330000000003</v>
      </c>
      <c r="AM51">
        <v>1.3406171428571425</v>
      </c>
      <c r="AN51">
        <v>0</v>
      </c>
      <c r="AO51">
        <v>8.1396840000000008</v>
      </c>
      <c r="AP51">
        <v>2.928366</v>
      </c>
      <c r="AQ51">
        <v>0</v>
      </c>
      <c r="AR51">
        <v>12.338303999999997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25.346336935121496</v>
      </c>
      <c r="BB51">
        <f t="shared" si="0"/>
        <v>752.14866719319264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51.787613566739608</v>
      </c>
      <c r="L52">
        <v>43.498476309747446</v>
      </c>
      <c r="M52">
        <v>0</v>
      </c>
      <c r="N52">
        <v>30.001640994223699</v>
      </c>
      <c r="O52">
        <v>50.373868647078481</v>
      </c>
      <c r="P52">
        <v>68.015137821961133</v>
      </c>
      <c r="Q52">
        <v>5.5453636114911085</v>
      </c>
      <c r="R52">
        <v>10.766160900140648</v>
      </c>
      <c r="S52">
        <v>6.6973179661016955</v>
      </c>
      <c r="T52">
        <v>0</v>
      </c>
      <c r="U52">
        <v>292.41439858810753</v>
      </c>
      <c r="V52">
        <v>0</v>
      </c>
      <c r="W52">
        <v>11.332997989949749</v>
      </c>
      <c r="X52">
        <v>37.471573171915836</v>
      </c>
      <c r="Y52">
        <v>0</v>
      </c>
      <c r="Z52">
        <v>3.3293303999999999</v>
      </c>
      <c r="AA52">
        <v>10.835639999999998</v>
      </c>
      <c r="AB52">
        <v>10.035570480000001</v>
      </c>
      <c r="AC52">
        <v>7.3819532319999981</v>
      </c>
      <c r="AD52">
        <v>9.2942917999999999</v>
      </c>
      <c r="AE52">
        <v>12.556885223999998</v>
      </c>
      <c r="AF52">
        <v>0</v>
      </c>
      <c r="AG52">
        <v>0</v>
      </c>
      <c r="AH52">
        <v>38.846886999999995</v>
      </c>
      <c r="AI52">
        <v>11.31697</v>
      </c>
      <c r="AJ52">
        <v>0</v>
      </c>
      <c r="AK52">
        <v>12.988689999999998</v>
      </c>
      <c r="AL52">
        <v>20.155330000000003</v>
      </c>
      <c r="AM52">
        <v>1.3406171428571425</v>
      </c>
      <c r="AN52">
        <v>0</v>
      </c>
      <c r="AO52">
        <v>8.1396840000000008</v>
      </c>
      <c r="AP52">
        <v>2.928366</v>
      </c>
      <c r="AQ52">
        <v>0</v>
      </c>
      <c r="AR52">
        <v>12.338303999999997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25.346336935121496</v>
      </c>
      <c r="BB52">
        <f t="shared" si="0"/>
        <v>752.14866719319264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51.787613566739608</v>
      </c>
      <c r="L53">
        <v>43.498476309747446</v>
      </c>
      <c r="M53">
        <v>0</v>
      </c>
      <c r="N53">
        <v>30.001640994223699</v>
      </c>
      <c r="O53">
        <v>50.373868647078481</v>
      </c>
      <c r="P53">
        <v>68.015137821961133</v>
      </c>
      <c r="Q53">
        <v>5.5453636114911085</v>
      </c>
      <c r="R53">
        <v>10.766160900140648</v>
      </c>
      <c r="S53">
        <v>6.6973179661016955</v>
      </c>
      <c r="T53">
        <v>0</v>
      </c>
      <c r="U53">
        <v>292.41439858810753</v>
      </c>
      <c r="V53">
        <v>0</v>
      </c>
      <c r="W53">
        <v>11.332997989949749</v>
      </c>
      <c r="X53">
        <v>37.471573171915836</v>
      </c>
      <c r="Y53">
        <v>0</v>
      </c>
      <c r="Z53">
        <v>3.3293303999999999</v>
      </c>
      <c r="AA53">
        <v>10.835639999999998</v>
      </c>
      <c r="AB53">
        <v>10.035570480000001</v>
      </c>
      <c r="AC53">
        <v>7.3819532319999981</v>
      </c>
      <c r="AD53">
        <v>9.2942917999999999</v>
      </c>
      <c r="AE53">
        <v>12.556885223999998</v>
      </c>
      <c r="AF53">
        <v>0</v>
      </c>
      <c r="AG53">
        <v>0</v>
      </c>
      <c r="AH53">
        <v>38.846886999999995</v>
      </c>
      <c r="AI53">
        <v>8.0835500000000007</v>
      </c>
      <c r="AJ53">
        <v>0</v>
      </c>
      <c r="AK53">
        <v>12.988689999999998</v>
      </c>
      <c r="AL53">
        <v>21.247200000000007</v>
      </c>
      <c r="AM53">
        <v>1.3406171428571425</v>
      </c>
      <c r="AN53">
        <v>0</v>
      </c>
      <c r="AO53">
        <v>8.1396840000000008</v>
      </c>
      <c r="AP53">
        <v>2.928366</v>
      </c>
      <c r="AQ53">
        <v>0</v>
      </c>
      <c r="AR53">
        <v>12.338303999999997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25.276522293379681</v>
      </c>
      <c r="BB53">
        <f t="shared" si="0"/>
        <v>750.07693183493438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51.787613566739608</v>
      </c>
      <c r="L54">
        <v>43.498476309747446</v>
      </c>
      <c r="M54">
        <v>0</v>
      </c>
      <c r="N54">
        <v>30.001640994223699</v>
      </c>
      <c r="O54">
        <v>50.373868647078481</v>
      </c>
      <c r="P54">
        <v>68.015137821961133</v>
      </c>
      <c r="Q54">
        <v>5.5453636114911085</v>
      </c>
      <c r="R54">
        <v>10.766160900140648</v>
      </c>
      <c r="S54">
        <v>6.6973179661016955</v>
      </c>
      <c r="T54">
        <v>0</v>
      </c>
      <c r="U54">
        <v>292.41439858810753</v>
      </c>
      <c r="V54">
        <v>0</v>
      </c>
      <c r="W54">
        <v>11.332997989949749</v>
      </c>
      <c r="X54">
        <v>37.471573171915836</v>
      </c>
      <c r="Y54">
        <v>0</v>
      </c>
      <c r="Z54">
        <v>3.3293303999999999</v>
      </c>
      <c r="AA54">
        <v>10.835639999999998</v>
      </c>
      <c r="AB54">
        <v>10.035570480000001</v>
      </c>
      <c r="AC54">
        <v>7.3819532319999981</v>
      </c>
      <c r="AD54">
        <v>9.2942917999999999</v>
      </c>
      <c r="AE54">
        <v>12.556885223999998</v>
      </c>
      <c r="AF54">
        <v>0</v>
      </c>
      <c r="AG54">
        <v>0</v>
      </c>
      <c r="AH54">
        <v>38.846886999999995</v>
      </c>
      <c r="AI54">
        <v>8.0835500000000007</v>
      </c>
      <c r="AJ54">
        <v>0</v>
      </c>
      <c r="AK54">
        <v>12.988689999999998</v>
      </c>
      <c r="AL54">
        <v>21.247200000000007</v>
      </c>
      <c r="AM54">
        <v>1.3406171428571425</v>
      </c>
      <c r="AN54">
        <v>0</v>
      </c>
      <c r="AO54">
        <v>8.1396840000000008</v>
      </c>
      <c r="AP54">
        <v>2.928366</v>
      </c>
      <c r="AQ54">
        <v>0</v>
      </c>
      <c r="AR54">
        <v>12.338303999999997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25.276522293379681</v>
      </c>
      <c r="BB54">
        <f t="shared" si="0"/>
        <v>750.07693183493438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51.787613566739608</v>
      </c>
      <c r="L55">
        <v>43.498476309747446</v>
      </c>
      <c r="M55">
        <v>0</v>
      </c>
      <c r="N55">
        <v>30.001640994223699</v>
      </c>
      <c r="O55">
        <v>50.373868647078481</v>
      </c>
      <c r="P55">
        <v>68.577599731062293</v>
      </c>
      <c r="Q55">
        <v>5.5453636114911085</v>
      </c>
      <c r="R55">
        <v>10.766160900140648</v>
      </c>
      <c r="S55">
        <v>6.6973179661016955</v>
      </c>
      <c r="T55">
        <v>0</v>
      </c>
      <c r="U55">
        <v>292.41439858810753</v>
      </c>
      <c r="V55">
        <v>0</v>
      </c>
      <c r="W55">
        <v>11.332997989949749</v>
      </c>
      <c r="X55">
        <v>37.471573171915836</v>
      </c>
      <c r="Y55">
        <v>0</v>
      </c>
      <c r="Z55">
        <v>1.6646652</v>
      </c>
      <c r="AA55">
        <v>10.835639999999998</v>
      </c>
      <c r="AB55">
        <v>10.035570480000001</v>
      </c>
      <c r="AC55">
        <v>7.3819532319999981</v>
      </c>
      <c r="AD55">
        <v>9.2942917999999999</v>
      </c>
      <c r="AE55">
        <v>12.556885223999998</v>
      </c>
      <c r="AF55">
        <v>0</v>
      </c>
      <c r="AG55">
        <v>0</v>
      </c>
      <c r="AH55">
        <v>38.846886999999995</v>
      </c>
      <c r="AI55">
        <v>4.8501299999999992</v>
      </c>
      <c r="AJ55">
        <v>0</v>
      </c>
      <c r="AK55">
        <v>12.988689999999998</v>
      </c>
      <c r="AL55">
        <v>21.247200000000007</v>
      </c>
      <c r="AM55">
        <v>1.3406171428571425</v>
      </c>
      <c r="AN55">
        <v>0</v>
      </c>
      <c r="AO55">
        <v>8.1396840000000008</v>
      </c>
      <c r="AP55">
        <v>2.928366</v>
      </c>
      <c r="AQ55">
        <v>0</v>
      </c>
      <c r="AR55">
        <v>12.338303999999997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25.135180943616387</v>
      </c>
      <c r="BB55">
        <f t="shared" si="0"/>
        <v>745.88264989379877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51.787613566739608</v>
      </c>
      <c r="L56">
        <v>43.498476309747446</v>
      </c>
      <c r="M56">
        <v>0</v>
      </c>
      <c r="N56">
        <v>30.001640994223699</v>
      </c>
      <c r="O56">
        <v>50.373868647078481</v>
      </c>
      <c r="P56">
        <v>68.577599731062293</v>
      </c>
      <c r="Q56">
        <v>5.5453636114911085</v>
      </c>
      <c r="R56">
        <v>10.766160900140648</v>
      </c>
      <c r="S56">
        <v>6.6973179661016955</v>
      </c>
      <c r="T56">
        <v>0</v>
      </c>
      <c r="U56">
        <v>292.41439858810753</v>
      </c>
      <c r="V56">
        <v>0</v>
      </c>
      <c r="W56">
        <v>11.332997989949749</v>
      </c>
      <c r="X56">
        <v>37.471573171915836</v>
      </c>
      <c r="Y56">
        <v>0</v>
      </c>
      <c r="Z56">
        <v>1.6646652</v>
      </c>
      <c r="AA56">
        <v>10.835639999999998</v>
      </c>
      <c r="AB56">
        <v>10.035570480000001</v>
      </c>
      <c r="AC56">
        <v>7.3819532319999981</v>
      </c>
      <c r="AD56">
        <v>9.2942917999999999</v>
      </c>
      <c r="AE56">
        <v>12.556885223999998</v>
      </c>
      <c r="AF56">
        <v>0</v>
      </c>
      <c r="AG56">
        <v>0</v>
      </c>
      <c r="AH56">
        <v>38.846886999999995</v>
      </c>
      <c r="AI56">
        <v>4.8501299999999992</v>
      </c>
      <c r="AJ56">
        <v>0</v>
      </c>
      <c r="AK56">
        <v>12.988689999999998</v>
      </c>
      <c r="AL56">
        <v>21.247200000000007</v>
      </c>
      <c r="AM56">
        <v>1.3406171428571425</v>
      </c>
      <c r="AN56">
        <v>0</v>
      </c>
      <c r="AO56">
        <v>8.1396840000000008</v>
      </c>
      <c r="AP56">
        <v>2.928366</v>
      </c>
      <c r="AQ56">
        <v>0</v>
      </c>
      <c r="AR56">
        <v>12.338303999999997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25.135180943616387</v>
      </c>
      <c r="BB56">
        <f t="shared" si="0"/>
        <v>745.88264989379877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51.787613566739608</v>
      </c>
      <c r="L57">
        <v>43.498476309747446</v>
      </c>
      <c r="M57">
        <v>0</v>
      </c>
      <c r="N57">
        <v>30.001640994223699</v>
      </c>
      <c r="O57">
        <v>50.373868647078481</v>
      </c>
      <c r="P57">
        <v>68.577599731062293</v>
      </c>
      <c r="Q57">
        <v>5.5453636114911085</v>
      </c>
      <c r="R57">
        <v>10.766160900140648</v>
      </c>
      <c r="S57">
        <v>6.6973179661016955</v>
      </c>
      <c r="T57">
        <v>0</v>
      </c>
      <c r="U57">
        <v>292.41439858810753</v>
      </c>
      <c r="V57">
        <v>5.2724460431654672</v>
      </c>
      <c r="W57">
        <v>11.332997989949749</v>
      </c>
      <c r="X57">
        <v>37.471573171915836</v>
      </c>
      <c r="Y57">
        <v>0</v>
      </c>
      <c r="Z57">
        <v>1.6646652</v>
      </c>
      <c r="AA57">
        <v>10.835639999999998</v>
      </c>
      <c r="AB57">
        <v>10.035570480000001</v>
      </c>
      <c r="AC57">
        <v>7.3819532319999981</v>
      </c>
      <c r="AD57">
        <v>9.2942917999999999</v>
      </c>
      <c r="AE57">
        <v>12.556885223999998</v>
      </c>
      <c r="AF57">
        <v>0</v>
      </c>
      <c r="AG57">
        <v>0</v>
      </c>
      <c r="AH57">
        <v>38.846886999999995</v>
      </c>
      <c r="AI57">
        <v>4.8501299999999992</v>
      </c>
      <c r="AJ57">
        <v>0</v>
      </c>
      <c r="AK57">
        <v>12.988689999999998</v>
      </c>
      <c r="AL57">
        <v>21.247200000000007</v>
      </c>
      <c r="AM57">
        <v>1.3406171428571425</v>
      </c>
      <c r="AN57">
        <v>0</v>
      </c>
      <c r="AO57">
        <v>8.1396840000000008</v>
      </c>
      <c r="AP57">
        <v>2.765679</v>
      </c>
      <c r="AQ57">
        <v>0</v>
      </c>
      <c r="AR57">
        <v>12.338303999999997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25.301759164623583</v>
      </c>
      <c r="BB57">
        <f t="shared" si="0"/>
        <v>750.82583071595707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51.787613566739608</v>
      </c>
      <c r="L58">
        <v>43.498476309747446</v>
      </c>
      <c r="M58">
        <v>0</v>
      </c>
      <c r="N58">
        <v>30.001640994223699</v>
      </c>
      <c r="O58">
        <v>50.373868647078481</v>
      </c>
      <c r="P58">
        <v>68.577599731062293</v>
      </c>
      <c r="Q58">
        <v>5.5453636114911085</v>
      </c>
      <c r="R58">
        <v>10.766160900140648</v>
      </c>
      <c r="S58">
        <v>6.6973179661016955</v>
      </c>
      <c r="T58">
        <v>0</v>
      </c>
      <c r="U58">
        <v>292.41439858810753</v>
      </c>
      <c r="V58">
        <v>5.2724460431654672</v>
      </c>
      <c r="W58">
        <v>11.332997989949749</v>
      </c>
      <c r="X58">
        <v>37.471573171915836</v>
      </c>
      <c r="Y58">
        <v>0</v>
      </c>
      <c r="Z58">
        <v>1.6646652</v>
      </c>
      <c r="AA58">
        <v>10.835639999999998</v>
      </c>
      <c r="AB58">
        <v>10.035570480000001</v>
      </c>
      <c r="AC58">
        <v>7.3819532319999981</v>
      </c>
      <c r="AD58">
        <v>9.2942917999999999</v>
      </c>
      <c r="AE58">
        <v>12.556885223999998</v>
      </c>
      <c r="AF58">
        <v>0</v>
      </c>
      <c r="AG58">
        <v>0</v>
      </c>
      <c r="AH58">
        <v>38.846886999999995</v>
      </c>
      <c r="AI58">
        <v>4.8501299999999992</v>
      </c>
      <c r="AJ58">
        <v>0</v>
      </c>
      <c r="AK58">
        <v>12.988689999999998</v>
      </c>
      <c r="AL58">
        <v>21.247200000000007</v>
      </c>
      <c r="AM58">
        <v>1.3406171428571425</v>
      </c>
      <c r="AN58">
        <v>0</v>
      </c>
      <c r="AO58">
        <v>8.1396840000000008</v>
      </c>
      <c r="AP58">
        <v>2.765679</v>
      </c>
      <c r="AQ58">
        <v>0</v>
      </c>
      <c r="AR58">
        <v>12.338303999999997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25.301759164623583</v>
      </c>
      <c r="BB58">
        <f t="shared" si="0"/>
        <v>750.82583071595707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51.787613566739608</v>
      </c>
      <c r="L59">
        <v>43.498476309747446</v>
      </c>
      <c r="M59">
        <v>0</v>
      </c>
      <c r="N59">
        <v>30.001640994223699</v>
      </c>
      <c r="O59">
        <v>50.373868647078481</v>
      </c>
      <c r="P59">
        <v>68.577599731062293</v>
      </c>
      <c r="Q59">
        <v>5.5453636114911085</v>
      </c>
      <c r="R59">
        <v>10.766160900140648</v>
      </c>
      <c r="S59">
        <v>6.6973179661016955</v>
      </c>
      <c r="T59">
        <v>0</v>
      </c>
      <c r="U59">
        <v>292.41439858810753</v>
      </c>
      <c r="V59">
        <v>5.2724460431654672</v>
      </c>
      <c r="W59">
        <v>11.332997989949749</v>
      </c>
      <c r="X59">
        <v>37.471573171915836</v>
      </c>
      <c r="Y59">
        <v>0</v>
      </c>
      <c r="Z59">
        <v>1.6646652</v>
      </c>
      <c r="AA59">
        <v>10.835639999999998</v>
      </c>
      <c r="AB59">
        <v>10.035570480000001</v>
      </c>
      <c r="AC59">
        <v>7.3819532319999981</v>
      </c>
      <c r="AD59">
        <v>9.2942917999999999</v>
      </c>
      <c r="AE59">
        <v>12.556885223999998</v>
      </c>
      <c r="AF59">
        <v>0</v>
      </c>
      <c r="AG59">
        <v>0</v>
      </c>
      <c r="AH59">
        <v>38.846886999999995</v>
      </c>
      <c r="AI59">
        <v>4.8501299999999992</v>
      </c>
      <c r="AJ59">
        <v>0</v>
      </c>
      <c r="AK59">
        <v>12.988689999999998</v>
      </c>
      <c r="AL59">
        <v>20.155330000000003</v>
      </c>
      <c r="AM59">
        <v>1.3406171428571425</v>
      </c>
      <c r="AN59">
        <v>0</v>
      </c>
      <c r="AO59">
        <v>8.1396840000000008</v>
      </c>
      <c r="AP59">
        <v>1.62687</v>
      </c>
      <c r="AQ59">
        <v>0</v>
      </c>
      <c r="AR59">
        <v>12.338303999999997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25.229039166365396</v>
      </c>
      <c r="BB59">
        <f t="shared" si="0"/>
        <v>748.66787171421538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51.787613566739608</v>
      </c>
      <c r="L60">
        <v>43.498476309747446</v>
      </c>
      <c r="M60">
        <v>0</v>
      </c>
      <c r="N60">
        <v>30.001640994223699</v>
      </c>
      <c r="O60">
        <v>50.373868647078481</v>
      </c>
      <c r="P60">
        <v>68.577599731062293</v>
      </c>
      <c r="Q60">
        <v>5.5424971120900626</v>
      </c>
      <c r="R60">
        <v>10.769315191416727</v>
      </c>
      <c r="S60">
        <v>6.6974264150943403</v>
      </c>
      <c r="T60">
        <v>0</v>
      </c>
      <c r="U60">
        <v>292.41439858810753</v>
      </c>
      <c r="V60">
        <v>5.2681034482758609</v>
      </c>
      <c r="W60">
        <v>11.328185912882299</v>
      </c>
      <c r="X60">
        <v>37.470684648938409</v>
      </c>
      <c r="Y60">
        <v>0</v>
      </c>
      <c r="Z60">
        <v>1.6646652</v>
      </c>
      <c r="AA60">
        <v>10.835639999999998</v>
      </c>
      <c r="AB60">
        <v>10.035570480000001</v>
      </c>
      <c r="AC60">
        <v>7.3819532319999981</v>
      </c>
      <c r="AD60">
        <v>9.2942917999999999</v>
      </c>
      <c r="AE60">
        <v>12.556885223999998</v>
      </c>
      <c r="AF60">
        <v>0</v>
      </c>
      <c r="AG60">
        <v>0</v>
      </c>
      <c r="AH60">
        <v>38.846886999999995</v>
      </c>
      <c r="AI60">
        <v>4.8501299999999992</v>
      </c>
      <c r="AJ60">
        <v>0</v>
      </c>
      <c r="AK60">
        <v>12.988689999999998</v>
      </c>
      <c r="AL60">
        <v>20.155330000000003</v>
      </c>
      <c r="AM60">
        <v>1.3406171428571425</v>
      </c>
      <c r="AN60">
        <v>0</v>
      </c>
      <c r="AO60">
        <v>8.1396840000000008</v>
      </c>
      <c r="AP60">
        <v>1.301496</v>
      </c>
      <c r="AQ60">
        <v>0</v>
      </c>
      <c r="AR60">
        <v>12.338303999999997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25.218117637968557</v>
      </c>
      <c r="BB60">
        <f t="shared" si="0"/>
        <v>748.34377228854555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51.789247050359705</v>
      </c>
      <c r="L61">
        <v>43.49801728230937</v>
      </c>
      <c r="M61">
        <v>0</v>
      </c>
      <c r="N61">
        <v>30.001640994223699</v>
      </c>
      <c r="O61">
        <v>50.373868647078481</v>
      </c>
      <c r="P61">
        <v>68.577599731062293</v>
      </c>
      <c r="Q61">
        <v>5.5424971120900626</v>
      </c>
      <c r="R61">
        <v>10.769315191416727</v>
      </c>
      <c r="S61">
        <v>6.6974264150943403</v>
      </c>
      <c r="T61">
        <v>0</v>
      </c>
      <c r="U61">
        <v>292.41439858810753</v>
      </c>
      <c r="V61">
        <v>5.2681034482758609</v>
      </c>
      <c r="W61">
        <v>11.328185912882299</v>
      </c>
      <c r="X61">
        <v>37.470684648938409</v>
      </c>
      <c r="Y61">
        <v>0</v>
      </c>
      <c r="Z61">
        <v>1.6646652</v>
      </c>
      <c r="AA61">
        <v>10.835639999999998</v>
      </c>
      <c r="AB61">
        <v>10.035570480000001</v>
      </c>
      <c r="AC61">
        <v>7.3819532319999981</v>
      </c>
      <c r="AD61">
        <v>9.2942917999999999</v>
      </c>
      <c r="AE61">
        <v>12.220574999999997</v>
      </c>
      <c r="AF61">
        <v>0</v>
      </c>
      <c r="AG61">
        <v>0</v>
      </c>
      <c r="AH61">
        <v>38.846886999999995</v>
      </c>
      <c r="AI61">
        <v>3.8801039999999998</v>
      </c>
      <c r="AJ61">
        <v>0</v>
      </c>
      <c r="AK61">
        <v>12.988689999999998</v>
      </c>
      <c r="AL61">
        <v>20.155330000000003</v>
      </c>
      <c r="AM61">
        <v>1.3406171428571425</v>
      </c>
      <c r="AN61">
        <v>0</v>
      </c>
      <c r="AO61">
        <v>8.1396840000000008</v>
      </c>
      <c r="AP61">
        <v>1.301496</v>
      </c>
      <c r="AQ61">
        <v>0</v>
      </c>
      <c r="AR61">
        <v>12.338303999999997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25.175569455892902</v>
      </c>
      <c r="BB61">
        <f t="shared" si="0"/>
        <v>747.08115870280324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51.789247050359705</v>
      </c>
      <c r="L62">
        <v>43.49801728230937</v>
      </c>
      <c r="M62">
        <v>0</v>
      </c>
      <c r="N62">
        <v>30.001640994223699</v>
      </c>
      <c r="O62">
        <v>50.373868647078481</v>
      </c>
      <c r="P62">
        <v>68.577599731062293</v>
      </c>
      <c r="Q62">
        <v>5.5424971120900626</v>
      </c>
      <c r="R62">
        <v>10.769315191416727</v>
      </c>
      <c r="S62">
        <v>6.6974264150943403</v>
      </c>
      <c r="T62">
        <v>0</v>
      </c>
      <c r="U62">
        <v>292.41439858810753</v>
      </c>
      <c r="V62">
        <v>5.2681034482758609</v>
      </c>
      <c r="W62">
        <v>11.328185912882299</v>
      </c>
      <c r="X62">
        <v>37.470684648938409</v>
      </c>
      <c r="Y62">
        <v>0</v>
      </c>
      <c r="Z62">
        <v>1.6646652</v>
      </c>
      <c r="AA62">
        <v>10.835639999999998</v>
      </c>
      <c r="AB62">
        <v>10.035570480000001</v>
      </c>
      <c r="AC62">
        <v>7.3819532319999981</v>
      </c>
      <c r="AD62">
        <v>9.2942917999999999</v>
      </c>
      <c r="AE62">
        <v>12.220574999999997</v>
      </c>
      <c r="AF62">
        <v>0</v>
      </c>
      <c r="AG62">
        <v>0</v>
      </c>
      <c r="AH62">
        <v>38.846886999999995</v>
      </c>
      <c r="AI62">
        <v>3.8801039999999998</v>
      </c>
      <c r="AJ62">
        <v>0</v>
      </c>
      <c r="AK62">
        <v>12.988689999999998</v>
      </c>
      <c r="AL62">
        <v>20.155330000000003</v>
      </c>
      <c r="AM62">
        <v>1.3406171428571425</v>
      </c>
      <c r="AN62">
        <v>0</v>
      </c>
      <c r="AO62">
        <v>8.1396840000000008</v>
      </c>
      <c r="AP62">
        <v>1.464183</v>
      </c>
      <c r="AQ62">
        <v>0</v>
      </c>
      <c r="AR62">
        <v>12.338303999999997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25.180873229892903</v>
      </c>
      <c r="BB62">
        <f t="shared" si="0"/>
        <v>747.23854192880322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51.789247050359705</v>
      </c>
      <c r="L63">
        <v>43.49801728230937</v>
      </c>
      <c r="M63">
        <v>0</v>
      </c>
      <c r="N63">
        <v>30.001640994223699</v>
      </c>
      <c r="O63">
        <v>50.373868647078481</v>
      </c>
      <c r="P63">
        <v>68.577599731062293</v>
      </c>
      <c r="Q63">
        <v>5.5424971120900626</v>
      </c>
      <c r="R63">
        <v>10.769315191416727</v>
      </c>
      <c r="S63">
        <v>6.6974264150943403</v>
      </c>
      <c r="T63">
        <v>0</v>
      </c>
      <c r="U63">
        <v>292.41439858810753</v>
      </c>
      <c r="V63">
        <v>5.2681034482758609</v>
      </c>
      <c r="W63">
        <v>11.328185912882299</v>
      </c>
      <c r="X63">
        <v>37.470684648938409</v>
      </c>
      <c r="Y63">
        <v>0</v>
      </c>
      <c r="Z63">
        <v>1.6646652</v>
      </c>
      <c r="AA63">
        <v>10.835639999999998</v>
      </c>
      <c r="AB63">
        <v>10.035570480000001</v>
      </c>
      <c r="AC63">
        <v>7.3819532319999981</v>
      </c>
      <c r="AD63">
        <v>9.2942917999999999</v>
      </c>
      <c r="AE63">
        <v>12.220574999999997</v>
      </c>
      <c r="AF63">
        <v>0</v>
      </c>
      <c r="AG63">
        <v>0</v>
      </c>
      <c r="AH63">
        <v>38.846886999999995</v>
      </c>
      <c r="AI63">
        <v>3.8801039999999998</v>
      </c>
      <c r="AJ63">
        <v>0</v>
      </c>
      <c r="AK63">
        <v>12.988689999999998</v>
      </c>
      <c r="AL63">
        <v>20.155330000000003</v>
      </c>
      <c r="AM63">
        <v>1.3406171428571425</v>
      </c>
      <c r="AN63">
        <v>0</v>
      </c>
      <c r="AO63">
        <v>8.1396840000000008</v>
      </c>
      <c r="AP63">
        <v>2.928366</v>
      </c>
      <c r="AQ63">
        <v>0</v>
      </c>
      <c r="AR63">
        <v>12.338303999999997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25.228605417892904</v>
      </c>
      <c r="BB63">
        <f t="shared" si="0"/>
        <v>748.6549927408031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51.789247050359705</v>
      </c>
      <c r="L64">
        <v>43.49801728230937</v>
      </c>
      <c r="M64">
        <v>0</v>
      </c>
      <c r="N64">
        <v>30.001640994223699</v>
      </c>
      <c r="O64">
        <v>50.373868647078481</v>
      </c>
      <c r="P64">
        <v>68.577599731062293</v>
      </c>
      <c r="Q64">
        <v>5.5424971120900626</v>
      </c>
      <c r="R64">
        <v>10.769315191416727</v>
      </c>
      <c r="S64">
        <v>6.6974264150943403</v>
      </c>
      <c r="T64">
        <v>0</v>
      </c>
      <c r="U64">
        <v>292.41439858810753</v>
      </c>
      <c r="V64">
        <v>5.2681034482758609</v>
      </c>
      <c r="W64">
        <v>11.328185912882299</v>
      </c>
      <c r="X64">
        <v>37.470684648938409</v>
      </c>
      <c r="Y64">
        <v>0</v>
      </c>
      <c r="Z64">
        <v>1.6646652</v>
      </c>
      <c r="AA64">
        <v>10.835639999999998</v>
      </c>
      <c r="AB64">
        <v>10.035570480000001</v>
      </c>
      <c r="AC64">
        <v>7.3819532319999981</v>
      </c>
      <c r="AD64">
        <v>9.2942917999999999</v>
      </c>
      <c r="AE64">
        <v>12.220574999999997</v>
      </c>
      <c r="AF64">
        <v>0</v>
      </c>
      <c r="AG64">
        <v>0</v>
      </c>
      <c r="AH64">
        <v>38.846886999999995</v>
      </c>
      <c r="AI64">
        <v>3.8801039999999998</v>
      </c>
      <c r="AJ64">
        <v>0</v>
      </c>
      <c r="AK64">
        <v>12.988689999999998</v>
      </c>
      <c r="AL64">
        <v>20.155330000000003</v>
      </c>
      <c r="AM64">
        <v>1.3406171428571425</v>
      </c>
      <c r="AN64">
        <v>0</v>
      </c>
      <c r="AO64">
        <v>8.1396840000000008</v>
      </c>
      <c r="AP64">
        <v>2.928366</v>
      </c>
      <c r="AQ64">
        <v>0</v>
      </c>
      <c r="AR64">
        <v>12.338303999999997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25.228605417892904</v>
      </c>
      <c r="BB64">
        <f t="shared" si="0"/>
        <v>748.6549927408031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51.789247050359705</v>
      </c>
      <c r="L65">
        <v>43.49801728230937</v>
      </c>
      <c r="M65">
        <v>0</v>
      </c>
      <c r="N65">
        <v>30.001640994223699</v>
      </c>
      <c r="O65">
        <v>50.373868647078481</v>
      </c>
      <c r="P65">
        <v>68.577599731062293</v>
      </c>
      <c r="Q65">
        <v>5.5424971120900626</v>
      </c>
      <c r="R65">
        <v>10.769315191416727</v>
      </c>
      <c r="S65">
        <v>6.6974264150943403</v>
      </c>
      <c r="T65">
        <v>0</v>
      </c>
      <c r="U65">
        <v>292.41439858810753</v>
      </c>
      <c r="V65">
        <v>5.2681034482758609</v>
      </c>
      <c r="W65">
        <v>11.328185912882299</v>
      </c>
      <c r="X65">
        <v>37.470684648938409</v>
      </c>
      <c r="Y65">
        <v>0</v>
      </c>
      <c r="Z65">
        <v>1.6646652</v>
      </c>
      <c r="AA65">
        <v>10.835639999999998</v>
      </c>
      <c r="AB65">
        <v>10.035570480000001</v>
      </c>
      <c r="AC65">
        <v>7.3819532319999981</v>
      </c>
      <c r="AD65">
        <v>9.2942917999999999</v>
      </c>
      <c r="AE65">
        <v>12.220574999999997</v>
      </c>
      <c r="AF65">
        <v>0</v>
      </c>
      <c r="AG65">
        <v>0</v>
      </c>
      <c r="AH65">
        <v>38.846886999999995</v>
      </c>
      <c r="AI65">
        <v>3.8801039999999998</v>
      </c>
      <c r="AJ65">
        <v>0</v>
      </c>
      <c r="AK65">
        <v>12.988689999999998</v>
      </c>
      <c r="AL65">
        <v>20.155330000000003</v>
      </c>
      <c r="AM65">
        <v>1.3406171428571425</v>
      </c>
      <c r="AN65">
        <v>0</v>
      </c>
      <c r="AO65">
        <v>8.1396840000000008</v>
      </c>
      <c r="AP65">
        <v>2.928366</v>
      </c>
      <c r="AQ65">
        <v>0</v>
      </c>
      <c r="AR65">
        <v>12.338303999999997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25.228605417892904</v>
      </c>
      <c r="BB65">
        <f t="shared" si="0"/>
        <v>748.6549927408031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51.789247050359705</v>
      </c>
      <c r="L66">
        <v>43.49801728230937</v>
      </c>
      <c r="M66">
        <v>0</v>
      </c>
      <c r="N66">
        <v>30.001640994223699</v>
      </c>
      <c r="O66">
        <v>50.373868647078481</v>
      </c>
      <c r="P66">
        <v>68.577599731062293</v>
      </c>
      <c r="Q66">
        <v>5.5424971120900626</v>
      </c>
      <c r="R66">
        <v>10.769315191416727</v>
      </c>
      <c r="S66">
        <v>6.6974264150943403</v>
      </c>
      <c r="T66">
        <v>0</v>
      </c>
      <c r="U66">
        <v>292.41439858810753</v>
      </c>
      <c r="V66">
        <v>5.2681034482758609</v>
      </c>
      <c r="W66">
        <v>11.328185912882299</v>
      </c>
      <c r="X66">
        <v>37.470684648938409</v>
      </c>
      <c r="Y66">
        <v>0</v>
      </c>
      <c r="Z66">
        <v>1.6646652</v>
      </c>
      <c r="AA66">
        <v>10.835639999999998</v>
      </c>
      <c r="AB66">
        <v>10.035570480000001</v>
      </c>
      <c r="AC66">
        <v>7.3819532319999981</v>
      </c>
      <c r="AD66">
        <v>9.2942917999999999</v>
      </c>
      <c r="AE66">
        <v>12.220574999999997</v>
      </c>
      <c r="AF66">
        <v>0</v>
      </c>
      <c r="AG66">
        <v>0</v>
      </c>
      <c r="AH66">
        <v>38.846886999999995</v>
      </c>
      <c r="AI66">
        <v>3.8801039999999998</v>
      </c>
      <c r="AJ66">
        <v>0</v>
      </c>
      <c r="AK66">
        <v>12.988689999999998</v>
      </c>
      <c r="AL66">
        <v>20.155330000000003</v>
      </c>
      <c r="AM66">
        <v>1.3406171428571425</v>
      </c>
      <c r="AN66">
        <v>0</v>
      </c>
      <c r="AO66">
        <v>8.1396840000000008</v>
      </c>
      <c r="AP66">
        <v>2.928366</v>
      </c>
      <c r="AQ66">
        <v>0</v>
      </c>
      <c r="AR66">
        <v>12.338303999999997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25.228605417892904</v>
      </c>
      <c r="BB66">
        <f t="shared" si="0"/>
        <v>748.6549927408031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51.789247050359705</v>
      </c>
      <c r="L67">
        <v>43.49801728230937</v>
      </c>
      <c r="M67">
        <v>0</v>
      </c>
      <c r="N67">
        <v>30.001640994223699</v>
      </c>
      <c r="O67">
        <v>50.373868647078481</v>
      </c>
      <c r="P67">
        <v>68.577599731062293</v>
      </c>
      <c r="Q67">
        <v>5.5424971120900626</v>
      </c>
      <c r="R67">
        <v>10.769315191416727</v>
      </c>
      <c r="S67">
        <v>6.6974264150943403</v>
      </c>
      <c r="T67">
        <v>0</v>
      </c>
      <c r="U67">
        <v>292.41439858810753</v>
      </c>
      <c r="V67">
        <v>5.2681034482758609</v>
      </c>
      <c r="W67">
        <v>11.328185912882299</v>
      </c>
      <c r="X67">
        <v>37.470684648938409</v>
      </c>
      <c r="Y67">
        <v>0</v>
      </c>
      <c r="Z67">
        <v>0.27939999999999998</v>
      </c>
      <c r="AA67">
        <v>10.835639999999998</v>
      </c>
      <c r="AB67">
        <v>10.035570480000001</v>
      </c>
      <c r="AC67">
        <v>7.3819532319999981</v>
      </c>
      <c r="AD67">
        <v>9.2942917999999999</v>
      </c>
      <c r="AE67">
        <v>12.220574999999997</v>
      </c>
      <c r="AF67">
        <v>0</v>
      </c>
      <c r="AG67">
        <v>0</v>
      </c>
      <c r="AH67">
        <v>38.846886999999995</v>
      </c>
      <c r="AI67">
        <v>3.8801039999999998</v>
      </c>
      <c r="AJ67">
        <v>0</v>
      </c>
      <c r="AK67">
        <v>12.988689999999998</v>
      </c>
      <c r="AL67">
        <v>20.155330000000003</v>
      </c>
      <c r="AM67">
        <v>1.3406171428571425</v>
      </c>
      <c r="AN67">
        <v>0</v>
      </c>
      <c r="AO67">
        <v>8.1396840000000008</v>
      </c>
      <c r="AP67">
        <v>2.602992</v>
      </c>
      <c r="AQ67">
        <v>0</v>
      </c>
      <c r="AR67">
        <v>12.338303999999997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25.172838701892903</v>
      </c>
      <c r="BB67">
        <f t="shared" si="0"/>
        <v>747.00012025680303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51.789247050359705</v>
      </c>
      <c r="L68">
        <v>43.49801728230937</v>
      </c>
      <c r="M68">
        <v>0</v>
      </c>
      <c r="N68">
        <v>30.001640994223699</v>
      </c>
      <c r="O68">
        <v>50.373868647078481</v>
      </c>
      <c r="P68">
        <v>68.577599731062293</v>
      </c>
      <c r="Q68">
        <v>5.5424971120900626</v>
      </c>
      <c r="R68">
        <v>10.769315191416727</v>
      </c>
      <c r="S68">
        <v>6.6974264150943403</v>
      </c>
      <c r="T68">
        <v>0</v>
      </c>
      <c r="U68">
        <v>292.41439858810753</v>
      </c>
      <c r="V68">
        <v>5.0003218910585812</v>
      </c>
      <c r="W68">
        <v>11.328185912882299</v>
      </c>
      <c r="X68">
        <v>37.470684648938409</v>
      </c>
      <c r="Y68">
        <v>0</v>
      </c>
      <c r="Z68">
        <v>0.27939999999999998</v>
      </c>
      <c r="AA68">
        <v>10.835639999999998</v>
      </c>
      <c r="AB68">
        <v>10.035570480000001</v>
      </c>
      <c r="AC68">
        <v>7.3819532319999981</v>
      </c>
      <c r="AD68">
        <v>9.2942917999999999</v>
      </c>
      <c r="AE68">
        <v>12.220574999999997</v>
      </c>
      <c r="AF68">
        <v>0</v>
      </c>
      <c r="AG68">
        <v>0</v>
      </c>
      <c r="AH68">
        <v>38.846886999999995</v>
      </c>
      <c r="AI68">
        <v>3.8801039999999998</v>
      </c>
      <c r="AJ68">
        <v>0</v>
      </c>
      <c r="AK68">
        <v>12.988689999999998</v>
      </c>
      <c r="AL68">
        <v>20.155330000000003</v>
      </c>
      <c r="AM68">
        <v>1.3406171428571425</v>
      </c>
      <c r="AN68">
        <v>0</v>
      </c>
      <c r="AO68">
        <v>8.1396840000000008</v>
      </c>
      <c r="AP68">
        <v>2.602992</v>
      </c>
      <c r="AQ68">
        <v>0</v>
      </c>
      <c r="AR68">
        <v>12.338303999999997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25.164109033076233</v>
      </c>
      <c r="BB68">
        <f t="shared" ref="BB68:BB99" si="1">SUM(B68:AZ68)-BA68</f>
        <v>746.74106836840258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51.789247050359705</v>
      </c>
      <c r="L69">
        <v>43.49801728230937</v>
      </c>
      <c r="M69">
        <v>0</v>
      </c>
      <c r="N69">
        <v>30.001640994223699</v>
      </c>
      <c r="O69">
        <v>50.373868647078481</v>
      </c>
      <c r="P69">
        <v>68.577599731062293</v>
      </c>
      <c r="Q69">
        <v>5.5424971120900626</v>
      </c>
      <c r="R69">
        <v>10.769315191416727</v>
      </c>
      <c r="S69">
        <v>6.6974264150943403</v>
      </c>
      <c r="T69">
        <v>0</v>
      </c>
      <c r="U69">
        <v>292.41439858810753</v>
      </c>
      <c r="V69">
        <v>5.1027977505112476</v>
      </c>
      <c r="W69">
        <v>11.328185912882299</v>
      </c>
      <c r="X69">
        <v>37.470684648938409</v>
      </c>
      <c r="Y69">
        <v>0</v>
      </c>
      <c r="Z69">
        <v>1.6763999999999997</v>
      </c>
      <c r="AA69">
        <v>10.835639999999998</v>
      </c>
      <c r="AB69">
        <v>10.035570480000001</v>
      </c>
      <c r="AC69">
        <v>7.3819532319999981</v>
      </c>
      <c r="AD69">
        <v>9.2942917999999999</v>
      </c>
      <c r="AE69">
        <v>12.220574999999997</v>
      </c>
      <c r="AF69">
        <v>0</v>
      </c>
      <c r="AG69">
        <v>0</v>
      </c>
      <c r="AH69">
        <v>38.846886999999995</v>
      </c>
      <c r="AI69">
        <v>7.7602079999999987</v>
      </c>
      <c r="AJ69">
        <v>0</v>
      </c>
      <c r="AK69">
        <v>12.988689999999998</v>
      </c>
      <c r="AL69">
        <v>20.155330000000003</v>
      </c>
      <c r="AM69">
        <v>1.3406171428571425</v>
      </c>
      <c r="AN69">
        <v>0</v>
      </c>
      <c r="AO69">
        <v>8.1396840000000008</v>
      </c>
      <c r="AP69">
        <v>2.602992</v>
      </c>
      <c r="AQ69">
        <v>0</v>
      </c>
      <c r="AR69">
        <v>12.338303999999997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25.339483184248028</v>
      </c>
      <c r="BB69">
        <f t="shared" si="1"/>
        <v>751.9452740766834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51.789247050359705</v>
      </c>
      <c r="L70">
        <v>43.49801728230937</v>
      </c>
      <c r="M70">
        <v>0</v>
      </c>
      <c r="N70">
        <v>30.001640994223699</v>
      </c>
      <c r="O70">
        <v>50.373868647078481</v>
      </c>
      <c r="P70">
        <v>68.577599731062293</v>
      </c>
      <c r="Q70">
        <v>5.5424971120900626</v>
      </c>
      <c r="R70">
        <v>10.769315191416727</v>
      </c>
      <c r="S70">
        <v>6.6974264150943403</v>
      </c>
      <c r="T70">
        <v>0</v>
      </c>
      <c r="U70">
        <v>292.41439858810753</v>
      </c>
      <c r="V70">
        <v>5.1027977505112476</v>
      </c>
      <c r="W70">
        <v>11.328185912882299</v>
      </c>
      <c r="X70">
        <v>37.470684648938409</v>
      </c>
      <c r="Y70">
        <v>0</v>
      </c>
      <c r="Z70">
        <v>1.6763999999999997</v>
      </c>
      <c r="AA70">
        <v>10.835639999999998</v>
      </c>
      <c r="AB70">
        <v>10.035570480000001</v>
      </c>
      <c r="AC70">
        <v>7.3819532319999981</v>
      </c>
      <c r="AD70">
        <v>9.2942917999999999</v>
      </c>
      <c r="AE70">
        <v>12.220574999999997</v>
      </c>
      <c r="AF70">
        <v>0</v>
      </c>
      <c r="AG70">
        <v>0</v>
      </c>
      <c r="AH70">
        <v>38.846886999999995</v>
      </c>
      <c r="AI70">
        <v>7.7602079999999987</v>
      </c>
      <c r="AJ70">
        <v>0</v>
      </c>
      <c r="AK70">
        <v>12.988689999999998</v>
      </c>
      <c r="AL70">
        <v>20.155330000000003</v>
      </c>
      <c r="AM70">
        <v>1.3406171428571425</v>
      </c>
      <c r="AN70">
        <v>0</v>
      </c>
      <c r="AO70">
        <v>8.1396840000000008</v>
      </c>
      <c r="AP70">
        <v>2.602992</v>
      </c>
      <c r="AQ70">
        <v>0</v>
      </c>
      <c r="AR70">
        <v>12.338303999999997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25.339483184248028</v>
      </c>
      <c r="BB70">
        <f t="shared" si="1"/>
        <v>751.9452740766834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51.789247050359705</v>
      </c>
      <c r="L71">
        <v>43.498310644579298</v>
      </c>
      <c r="M71">
        <v>0</v>
      </c>
      <c r="N71">
        <v>30.001640994223699</v>
      </c>
      <c r="O71">
        <v>50.373868647078481</v>
      </c>
      <c r="P71">
        <v>68.577599731062293</v>
      </c>
      <c r="Q71">
        <v>5.5424971120900626</v>
      </c>
      <c r="R71">
        <v>10.769315191416727</v>
      </c>
      <c r="S71">
        <v>6.6974264150943403</v>
      </c>
      <c r="T71">
        <v>0</v>
      </c>
      <c r="U71">
        <v>292.41439858810753</v>
      </c>
      <c r="V71">
        <v>5.1027977505112476</v>
      </c>
      <c r="W71">
        <v>11.328185912882299</v>
      </c>
      <c r="X71">
        <v>37.470684648938409</v>
      </c>
      <c r="Y71">
        <v>0</v>
      </c>
      <c r="Z71">
        <v>1.6763999999999997</v>
      </c>
      <c r="AA71">
        <v>10.835639999999998</v>
      </c>
      <c r="AB71">
        <v>10.035570480000001</v>
      </c>
      <c r="AC71">
        <v>7.3819532319999981</v>
      </c>
      <c r="AD71">
        <v>9.2942917999999999</v>
      </c>
      <c r="AE71">
        <v>12.220574999999997</v>
      </c>
      <c r="AF71">
        <v>0</v>
      </c>
      <c r="AG71">
        <v>0</v>
      </c>
      <c r="AH71">
        <v>38.846886999999995</v>
      </c>
      <c r="AI71">
        <v>7.7602079999999987</v>
      </c>
      <c r="AJ71">
        <v>0</v>
      </c>
      <c r="AK71">
        <v>12.988689999999998</v>
      </c>
      <c r="AL71">
        <v>20.155330000000003</v>
      </c>
      <c r="AM71">
        <v>4.0137264761904756</v>
      </c>
      <c r="AN71">
        <v>0</v>
      </c>
      <c r="AO71">
        <v>8.1396840000000008</v>
      </c>
      <c r="AP71">
        <v>2.602992</v>
      </c>
      <c r="AQ71">
        <v>0</v>
      </c>
      <c r="AR71">
        <v>12.338303999999997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25.426636112937391</v>
      </c>
      <c r="BB71">
        <f t="shared" si="1"/>
        <v>754.53152384359737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51.789247050359705</v>
      </c>
      <c r="L72">
        <v>43.498278567807034</v>
      </c>
      <c r="M72">
        <v>0</v>
      </c>
      <c r="N72">
        <v>30.001640994223699</v>
      </c>
      <c r="O72">
        <v>50.373868647078481</v>
      </c>
      <c r="P72">
        <v>68.577599731062293</v>
      </c>
      <c r="Q72">
        <v>5.5424971120900626</v>
      </c>
      <c r="R72">
        <v>10.769315191416727</v>
      </c>
      <c r="S72">
        <v>6.6974264150943403</v>
      </c>
      <c r="T72">
        <v>0</v>
      </c>
      <c r="U72">
        <v>292.41439858810753</v>
      </c>
      <c r="V72">
        <v>5.1027977505112476</v>
      </c>
      <c r="W72">
        <v>11.328185912882299</v>
      </c>
      <c r="X72">
        <v>37.470684648938409</v>
      </c>
      <c r="Y72">
        <v>0</v>
      </c>
      <c r="Z72">
        <v>1.6763999999999997</v>
      </c>
      <c r="AA72">
        <v>10.835639999999998</v>
      </c>
      <c r="AB72">
        <v>10.035570480000001</v>
      </c>
      <c r="AC72">
        <v>7.3819532319999981</v>
      </c>
      <c r="AD72">
        <v>9.2942917999999999</v>
      </c>
      <c r="AE72">
        <v>12.220574999999997</v>
      </c>
      <c r="AF72">
        <v>0</v>
      </c>
      <c r="AG72">
        <v>0</v>
      </c>
      <c r="AH72">
        <v>38.846886999999995</v>
      </c>
      <c r="AI72">
        <v>7.7602079999999987</v>
      </c>
      <c r="AJ72">
        <v>0</v>
      </c>
      <c r="AK72">
        <v>12.988689999999998</v>
      </c>
      <c r="AL72">
        <v>20.155330000000003</v>
      </c>
      <c r="AM72">
        <v>4.0137264761904756</v>
      </c>
      <c r="AN72">
        <v>0</v>
      </c>
      <c r="AO72">
        <v>8.1396840000000008</v>
      </c>
      <c r="AP72">
        <v>2.602992</v>
      </c>
      <c r="AQ72">
        <v>0</v>
      </c>
      <c r="AR72">
        <v>12.338303999999997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25.42663506723461</v>
      </c>
      <c r="BB72">
        <f t="shared" si="1"/>
        <v>754.53149281252797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51.789247050359705</v>
      </c>
      <c r="L73">
        <v>43.498278567807034</v>
      </c>
      <c r="M73">
        <v>0</v>
      </c>
      <c r="N73">
        <v>30.001640994223699</v>
      </c>
      <c r="O73">
        <v>50.373868647078481</v>
      </c>
      <c r="P73">
        <v>68.577599731062293</v>
      </c>
      <c r="Q73">
        <v>5.5424971120900626</v>
      </c>
      <c r="R73">
        <v>10.769315191416727</v>
      </c>
      <c r="S73">
        <v>6.6974264150943403</v>
      </c>
      <c r="T73">
        <v>0</v>
      </c>
      <c r="U73">
        <v>292.41439858810753</v>
      </c>
      <c r="V73">
        <v>5.1027977505112476</v>
      </c>
      <c r="W73">
        <v>11.328185912882299</v>
      </c>
      <c r="X73">
        <v>37.470684648938409</v>
      </c>
      <c r="Y73">
        <v>0</v>
      </c>
      <c r="Z73">
        <v>0</v>
      </c>
      <c r="AA73">
        <v>10.835639999999998</v>
      </c>
      <c r="AB73">
        <v>10.035570480000001</v>
      </c>
      <c r="AC73">
        <v>7.3819532319999981</v>
      </c>
      <c r="AD73">
        <v>9.2942917999999999</v>
      </c>
      <c r="AE73">
        <v>12.220574999999997</v>
      </c>
      <c r="AF73">
        <v>0</v>
      </c>
      <c r="AG73">
        <v>0</v>
      </c>
      <c r="AH73">
        <v>38.846886999999995</v>
      </c>
      <c r="AI73">
        <v>7.7602079999999987</v>
      </c>
      <c r="AJ73">
        <v>0</v>
      </c>
      <c r="AK73">
        <v>12.988689999999998</v>
      </c>
      <c r="AL73">
        <v>20.155330000000003</v>
      </c>
      <c r="AM73">
        <v>4.0137264761904756</v>
      </c>
      <c r="AN73">
        <v>0</v>
      </c>
      <c r="AO73">
        <v>8.1396840000000008</v>
      </c>
      <c r="AP73">
        <v>1.464183</v>
      </c>
      <c r="AQ73">
        <v>0</v>
      </c>
      <c r="AR73">
        <v>12.338303999999997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25.334859279234614</v>
      </c>
      <c r="BB73">
        <f t="shared" si="1"/>
        <v>751.80805960052805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51.789247050359705</v>
      </c>
      <c r="L74">
        <v>43.498278567807034</v>
      </c>
      <c r="M74">
        <v>0</v>
      </c>
      <c r="N74">
        <v>30.001640994223699</v>
      </c>
      <c r="O74">
        <v>50.373868647078481</v>
      </c>
      <c r="P74">
        <v>68.577599731062293</v>
      </c>
      <c r="Q74">
        <v>5.5424971120900626</v>
      </c>
      <c r="R74">
        <v>10.769315191416727</v>
      </c>
      <c r="S74">
        <v>6.6974264150943403</v>
      </c>
      <c r="T74">
        <v>0</v>
      </c>
      <c r="U74">
        <v>292.41439858810753</v>
      </c>
      <c r="V74">
        <v>5.1027977505112476</v>
      </c>
      <c r="W74">
        <v>11.328185912882299</v>
      </c>
      <c r="X74">
        <v>37.470684648938409</v>
      </c>
      <c r="Y74">
        <v>0</v>
      </c>
      <c r="Z74">
        <v>0</v>
      </c>
      <c r="AA74">
        <v>10.835639999999998</v>
      </c>
      <c r="AB74">
        <v>10.035570480000001</v>
      </c>
      <c r="AC74">
        <v>7.3819532319999981</v>
      </c>
      <c r="AD74">
        <v>9.2942917999999999</v>
      </c>
      <c r="AE74">
        <v>12.220574999999997</v>
      </c>
      <c r="AF74">
        <v>0</v>
      </c>
      <c r="AG74">
        <v>0</v>
      </c>
      <c r="AH74">
        <v>38.846886999999995</v>
      </c>
      <c r="AI74">
        <v>7.7602079999999987</v>
      </c>
      <c r="AJ74">
        <v>0</v>
      </c>
      <c r="AK74">
        <v>12.988689999999998</v>
      </c>
      <c r="AL74">
        <v>20.155330000000003</v>
      </c>
      <c r="AM74">
        <v>4.0137264761904756</v>
      </c>
      <c r="AN74">
        <v>0</v>
      </c>
      <c r="AO74">
        <v>8.1396840000000008</v>
      </c>
      <c r="AP74">
        <v>1.464183</v>
      </c>
      <c r="AQ74">
        <v>0</v>
      </c>
      <c r="AR74">
        <v>12.338303999999997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25.334859279234614</v>
      </c>
      <c r="BB74">
        <f t="shared" si="1"/>
        <v>751.80805960052805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51.789247050359705</v>
      </c>
      <c r="L75">
        <v>43.498310644579298</v>
      </c>
      <c r="M75">
        <v>0</v>
      </c>
      <c r="N75">
        <v>30.001640994223699</v>
      </c>
      <c r="O75">
        <v>50.373868647078481</v>
      </c>
      <c r="P75">
        <v>68.577599731062293</v>
      </c>
      <c r="Q75">
        <v>5.5424971120900626</v>
      </c>
      <c r="R75">
        <v>10.769315191416727</v>
      </c>
      <c r="S75">
        <v>6.6974264150943403</v>
      </c>
      <c r="T75">
        <v>0</v>
      </c>
      <c r="U75">
        <v>292.41439858810753</v>
      </c>
      <c r="V75">
        <v>5.1027977505112476</v>
      </c>
      <c r="W75">
        <v>11.328185912882299</v>
      </c>
      <c r="X75">
        <v>37.470684648938409</v>
      </c>
      <c r="Y75">
        <v>0</v>
      </c>
      <c r="Z75">
        <v>0</v>
      </c>
      <c r="AA75">
        <v>10.835639999999998</v>
      </c>
      <c r="AB75">
        <v>10.035570480000001</v>
      </c>
      <c r="AC75">
        <v>7.3819532319999981</v>
      </c>
      <c r="AD75">
        <v>9.2942917999999999</v>
      </c>
      <c r="AE75">
        <v>12.220574999999997</v>
      </c>
      <c r="AF75">
        <v>0</v>
      </c>
      <c r="AG75">
        <v>0</v>
      </c>
      <c r="AH75">
        <v>38.846886999999995</v>
      </c>
      <c r="AI75">
        <v>7.7602079999999987</v>
      </c>
      <c r="AJ75">
        <v>0</v>
      </c>
      <c r="AK75">
        <v>12.988689999999998</v>
      </c>
      <c r="AL75">
        <v>20.155330000000003</v>
      </c>
      <c r="AM75">
        <v>4.0137264761904756</v>
      </c>
      <c r="AN75">
        <v>0</v>
      </c>
      <c r="AO75">
        <v>8.1396840000000008</v>
      </c>
      <c r="AP75">
        <v>1.464183</v>
      </c>
      <c r="AQ75">
        <v>0</v>
      </c>
      <c r="AR75">
        <v>13.600175999999999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25.375997148937397</v>
      </c>
      <c r="BB75">
        <f t="shared" si="1"/>
        <v>753.02882580759751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51.789247050359705</v>
      </c>
      <c r="L76">
        <v>43.49801728230937</v>
      </c>
      <c r="M76">
        <v>0</v>
      </c>
      <c r="N76">
        <v>30.001640994223699</v>
      </c>
      <c r="O76">
        <v>50.373868647078481</v>
      </c>
      <c r="P76">
        <v>68.577599731062293</v>
      </c>
      <c r="Q76">
        <v>5.5424971120900626</v>
      </c>
      <c r="R76">
        <v>10.769315191416727</v>
      </c>
      <c r="S76">
        <v>6.6974264150943403</v>
      </c>
      <c r="T76">
        <v>0</v>
      </c>
      <c r="U76">
        <v>292.41439858810753</v>
      </c>
      <c r="V76">
        <v>5.1027977505112476</v>
      </c>
      <c r="W76">
        <v>11.328185912882299</v>
      </c>
      <c r="X76">
        <v>37.470684648938409</v>
      </c>
      <c r="Y76">
        <v>0</v>
      </c>
      <c r="Z76">
        <v>0</v>
      </c>
      <c r="AA76">
        <v>10.835639999999998</v>
      </c>
      <c r="AB76">
        <v>10.035570480000001</v>
      </c>
      <c r="AC76">
        <v>7.3819532319999981</v>
      </c>
      <c r="AD76">
        <v>9.2942917999999999</v>
      </c>
      <c r="AE76">
        <v>12.556885223999998</v>
      </c>
      <c r="AF76">
        <v>0</v>
      </c>
      <c r="AG76">
        <v>0</v>
      </c>
      <c r="AH76">
        <v>38.846886999999995</v>
      </c>
      <c r="AI76">
        <v>7.7602079999999987</v>
      </c>
      <c r="AJ76">
        <v>0</v>
      </c>
      <c r="AK76">
        <v>12.988689999999998</v>
      </c>
      <c r="AL76">
        <v>20.155330000000003</v>
      </c>
      <c r="AM76">
        <v>4.0137264761904756</v>
      </c>
      <c r="AN76">
        <v>0</v>
      </c>
      <c r="AO76">
        <v>8.1396840000000008</v>
      </c>
      <c r="AP76">
        <v>1.464183</v>
      </c>
      <c r="AQ76">
        <v>0</v>
      </c>
      <c r="AR76">
        <v>13.600175999999999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25.386951241327399</v>
      </c>
      <c r="BB76">
        <f t="shared" si="1"/>
        <v>753.35388857693761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51.789247050359705</v>
      </c>
      <c r="L77">
        <v>43.49801728230937</v>
      </c>
      <c r="M77">
        <v>0</v>
      </c>
      <c r="N77">
        <v>30.001640994223699</v>
      </c>
      <c r="O77">
        <v>50.373868647078481</v>
      </c>
      <c r="P77">
        <v>68.577599731062293</v>
      </c>
      <c r="Q77">
        <v>5.5424971120900626</v>
      </c>
      <c r="R77">
        <v>10.769315191416727</v>
      </c>
      <c r="S77">
        <v>6.6974264150943403</v>
      </c>
      <c r="T77">
        <v>0</v>
      </c>
      <c r="U77">
        <v>292.41439858810753</v>
      </c>
      <c r="V77">
        <v>5.1027977505112476</v>
      </c>
      <c r="W77">
        <v>11.328185912882299</v>
      </c>
      <c r="X77">
        <v>37.470684648938409</v>
      </c>
      <c r="Y77">
        <v>0</v>
      </c>
      <c r="Z77">
        <v>0</v>
      </c>
      <c r="AA77">
        <v>10.835639999999998</v>
      </c>
      <c r="AB77">
        <v>10.035570480000001</v>
      </c>
      <c r="AC77">
        <v>7.3819532319999981</v>
      </c>
      <c r="AD77">
        <v>9.2942917999999999</v>
      </c>
      <c r="AE77">
        <v>12.556885223999998</v>
      </c>
      <c r="AF77">
        <v>0</v>
      </c>
      <c r="AG77">
        <v>0</v>
      </c>
      <c r="AH77">
        <v>38.846886999999995</v>
      </c>
      <c r="AI77">
        <v>7.7602079999999987</v>
      </c>
      <c r="AJ77">
        <v>0</v>
      </c>
      <c r="AK77">
        <v>12.988689999999998</v>
      </c>
      <c r="AL77">
        <v>20.155330000000003</v>
      </c>
      <c r="AM77">
        <v>4.0137264761904756</v>
      </c>
      <c r="AN77">
        <v>0</v>
      </c>
      <c r="AO77">
        <v>8.1396840000000008</v>
      </c>
      <c r="AP77">
        <v>2.602992</v>
      </c>
      <c r="AQ77">
        <v>0</v>
      </c>
      <c r="AR77">
        <v>13.600175999999999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25.4240763893274</v>
      </c>
      <c r="BB77">
        <f t="shared" si="1"/>
        <v>754.45557242893756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51.789247050359705</v>
      </c>
      <c r="L78">
        <v>43.49801728230937</v>
      </c>
      <c r="M78">
        <v>0</v>
      </c>
      <c r="N78">
        <v>30.001640994223699</v>
      </c>
      <c r="O78">
        <v>50.373868647078481</v>
      </c>
      <c r="P78">
        <v>68.577599731062293</v>
      </c>
      <c r="Q78">
        <v>5.5424971120900626</v>
      </c>
      <c r="R78">
        <v>10.769315191416727</v>
      </c>
      <c r="S78">
        <v>6.6974264150943403</v>
      </c>
      <c r="T78">
        <v>0</v>
      </c>
      <c r="U78">
        <v>292.41439858810753</v>
      </c>
      <c r="V78">
        <v>5.1027977505112476</v>
      </c>
      <c r="W78">
        <v>11.328185912882299</v>
      </c>
      <c r="X78">
        <v>37.470684648938409</v>
      </c>
      <c r="Y78">
        <v>0</v>
      </c>
      <c r="Z78">
        <v>0</v>
      </c>
      <c r="AA78">
        <v>10.835639999999998</v>
      </c>
      <c r="AB78">
        <v>10.035570480000001</v>
      </c>
      <c r="AC78">
        <v>7.3819532319999981</v>
      </c>
      <c r="AD78">
        <v>9.2942917999999999</v>
      </c>
      <c r="AE78">
        <v>12.556885223999998</v>
      </c>
      <c r="AF78">
        <v>0</v>
      </c>
      <c r="AG78">
        <v>0</v>
      </c>
      <c r="AH78">
        <v>38.846886999999995</v>
      </c>
      <c r="AI78">
        <v>7.7602079999999987</v>
      </c>
      <c r="AJ78">
        <v>0</v>
      </c>
      <c r="AK78">
        <v>12.988689999999998</v>
      </c>
      <c r="AL78">
        <v>20.155330000000003</v>
      </c>
      <c r="AM78">
        <v>4.0137264761904756</v>
      </c>
      <c r="AN78">
        <v>0</v>
      </c>
      <c r="AO78">
        <v>8.1396840000000008</v>
      </c>
      <c r="AP78">
        <v>2.602992</v>
      </c>
      <c r="AQ78">
        <v>0</v>
      </c>
      <c r="AR78">
        <v>13.600175999999999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25.4240763893274</v>
      </c>
      <c r="BB78">
        <f t="shared" si="1"/>
        <v>754.45557242893756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51.789247050359705</v>
      </c>
      <c r="L79">
        <v>43.38826054579701</v>
      </c>
      <c r="M79">
        <v>0</v>
      </c>
      <c r="N79">
        <v>30.001640994223699</v>
      </c>
      <c r="O79">
        <v>50.373868647078481</v>
      </c>
      <c r="P79">
        <v>68.577599731062293</v>
      </c>
      <c r="Q79">
        <v>5.6553766981829376</v>
      </c>
      <c r="R79">
        <v>10.546127316313056</v>
      </c>
      <c r="S79">
        <v>6.6055394175486519</v>
      </c>
      <c r="T79">
        <v>0</v>
      </c>
      <c r="U79">
        <v>292.41439858810753</v>
      </c>
      <c r="V79">
        <v>5.1027977505112476</v>
      </c>
      <c r="W79">
        <v>11.328185912882299</v>
      </c>
      <c r="X79">
        <v>37.470684648938409</v>
      </c>
      <c r="Y79">
        <v>0</v>
      </c>
      <c r="Z79">
        <v>0</v>
      </c>
      <c r="AA79">
        <v>10.835639999999998</v>
      </c>
      <c r="AB79">
        <v>10.3944674</v>
      </c>
      <c r="AC79">
        <v>7.7626463999999995</v>
      </c>
      <c r="AD79">
        <v>9.7975928000000003</v>
      </c>
      <c r="AE79">
        <v>12.556885223999998</v>
      </c>
      <c r="AF79">
        <v>0</v>
      </c>
      <c r="AG79">
        <v>0</v>
      </c>
      <c r="AH79">
        <v>39.291882300000005</v>
      </c>
      <c r="AI79">
        <v>7.7602079999999987</v>
      </c>
      <c r="AJ79">
        <v>0</v>
      </c>
      <c r="AK79">
        <v>12.988689999999998</v>
      </c>
      <c r="AL79">
        <v>21.247200000000007</v>
      </c>
      <c r="AM79">
        <v>4.0137264761904756</v>
      </c>
      <c r="AN79">
        <v>0</v>
      </c>
      <c r="AO79">
        <v>8.1396840000000008</v>
      </c>
      <c r="AP79">
        <v>2.602992</v>
      </c>
      <c r="AQ79">
        <v>0</v>
      </c>
      <c r="AR79">
        <v>12.338303999999997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25.463390003130929</v>
      </c>
      <c r="BB79">
        <f t="shared" si="1"/>
        <v>755.6221911800651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51.789247050359705</v>
      </c>
      <c r="L80">
        <v>43.436680336989347</v>
      </c>
      <c r="M80">
        <v>0</v>
      </c>
      <c r="N80">
        <v>30.001640994223699</v>
      </c>
      <c r="O80">
        <v>50.373868647078481</v>
      </c>
      <c r="P80">
        <v>68.577599731062293</v>
      </c>
      <c r="Q80">
        <v>5.6021326558891449</v>
      </c>
      <c r="R80">
        <v>10.538148093868781</v>
      </c>
      <c r="S80">
        <v>6.5842026227988883</v>
      </c>
      <c r="T80">
        <v>0</v>
      </c>
      <c r="U80">
        <v>292.41439858810753</v>
      </c>
      <c r="V80">
        <v>5.1027977505112476</v>
      </c>
      <c r="W80">
        <v>11.328185912882299</v>
      </c>
      <c r="X80">
        <v>37.470684648938409</v>
      </c>
      <c r="Y80">
        <v>0</v>
      </c>
      <c r="Z80">
        <v>0</v>
      </c>
      <c r="AA80">
        <v>10.835639999999998</v>
      </c>
      <c r="AB80">
        <v>10.3944674</v>
      </c>
      <c r="AC80">
        <v>7.7626463999999995</v>
      </c>
      <c r="AD80">
        <v>9.7975928000000003</v>
      </c>
      <c r="AE80">
        <v>12.556885223999998</v>
      </c>
      <c r="AF80">
        <v>0</v>
      </c>
      <c r="AG80">
        <v>0</v>
      </c>
      <c r="AH80">
        <v>39.291882300000005</v>
      </c>
      <c r="AI80">
        <v>12.610338</v>
      </c>
      <c r="AJ80">
        <v>0</v>
      </c>
      <c r="AK80">
        <v>12.988689999999998</v>
      </c>
      <c r="AL80">
        <v>21.247200000000007</v>
      </c>
      <c r="AM80">
        <v>4.0137264761904756</v>
      </c>
      <c r="AN80">
        <v>0</v>
      </c>
      <c r="AO80">
        <v>8.1396840000000008</v>
      </c>
      <c r="AP80">
        <v>2.0823935999999996</v>
      </c>
      <c r="AQ80">
        <v>0</v>
      </c>
      <c r="AR80">
        <v>12.338303999999997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25.603419736670016</v>
      </c>
      <c r="BB80">
        <f t="shared" si="1"/>
        <v>759.77755277823042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51.789247050359705</v>
      </c>
      <c r="L81">
        <v>43.436680336989347</v>
      </c>
      <c r="M81">
        <v>0</v>
      </c>
      <c r="N81">
        <v>30.001640994223699</v>
      </c>
      <c r="O81">
        <v>50.373868647078481</v>
      </c>
      <c r="P81">
        <v>68.577599731062293</v>
      </c>
      <c r="Q81">
        <v>5.6183981988253198</v>
      </c>
      <c r="R81">
        <v>10.538148093868781</v>
      </c>
      <c r="S81">
        <v>6.5842026227988883</v>
      </c>
      <c r="T81">
        <v>0</v>
      </c>
      <c r="U81">
        <v>292.41439858810753</v>
      </c>
      <c r="V81">
        <v>5.1027977505112476</v>
      </c>
      <c r="W81">
        <v>11.328185912882299</v>
      </c>
      <c r="X81">
        <v>37.470684648938409</v>
      </c>
      <c r="Y81">
        <v>0</v>
      </c>
      <c r="Z81">
        <v>0</v>
      </c>
      <c r="AA81">
        <v>10.835639999999998</v>
      </c>
      <c r="AB81">
        <v>10.3944674</v>
      </c>
      <c r="AC81">
        <v>7.7626463999999995</v>
      </c>
      <c r="AD81">
        <v>9.7975928000000003</v>
      </c>
      <c r="AE81">
        <v>12.556885223999998</v>
      </c>
      <c r="AF81">
        <v>0</v>
      </c>
      <c r="AG81">
        <v>0</v>
      </c>
      <c r="AH81">
        <v>39.291882300000005</v>
      </c>
      <c r="AI81">
        <v>12.610338</v>
      </c>
      <c r="AJ81">
        <v>0</v>
      </c>
      <c r="AK81">
        <v>12.988689999999998</v>
      </c>
      <c r="AL81">
        <v>21.247200000000007</v>
      </c>
      <c r="AM81">
        <v>4.0137264761904756</v>
      </c>
      <c r="AN81">
        <v>0</v>
      </c>
      <c r="AO81">
        <v>8.1396840000000008</v>
      </c>
      <c r="AP81">
        <v>2.0823935999999996</v>
      </c>
      <c r="AQ81">
        <v>0</v>
      </c>
      <c r="AR81">
        <v>12.338303999999997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25.603950041359678</v>
      </c>
      <c r="BB81">
        <f t="shared" si="1"/>
        <v>759.79328801647694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51.789247050359705</v>
      </c>
      <c r="L82">
        <v>43.436680336989347</v>
      </c>
      <c r="M82">
        <v>0</v>
      </c>
      <c r="N82">
        <v>30.001640994223699</v>
      </c>
      <c r="O82">
        <v>50.373868647078481</v>
      </c>
      <c r="P82">
        <v>68.577599731062293</v>
      </c>
      <c r="Q82">
        <v>5.6183981988253198</v>
      </c>
      <c r="R82">
        <v>10.538148093868781</v>
      </c>
      <c r="S82">
        <v>6.5842026227988883</v>
      </c>
      <c r="T82">
        <v>0</v>
      </c>
      <c r="U82">
        <v>292.41439858810753</v>
      </c>
      <c r="V82">
        <v>5.1027977505112476</v>
      </c>
      <c r="W82">
        <v>11.328185912882299</v>
      </c>
      <c r="X82">
        <v>37.470684648938409</v>
      </c>
      <c r="Y82">
        <v>0</v>
      </c>
      <c r="Z82">
        <v>0</v>
      </c>
      <c r="AA82">
        <v>10.835639999999998</v>
      </c>
      <c r="AB82">
        <v>10.3944674</v>
      </c>
      <c r="AC82">
        <v>7.7626463999999995</v>
      </c>
      <c r="AD82">
        <v>9.7975928000000003</v>
      </c>
      <c r="AE82">
        <v>12.556885223999998</v>
      </c>
      <c r="AF82">
        <v>0</v>
      </c>
      <c r="AG82">
        <v>0</v>
      </c>
      <c r="AH82">
        <v>39.291882300000005</v>
      </c>
      <c r="AI82">
        <v>12.610338</v>
      </c>
      <c r="AJ82">
        <v>0</v>
      </c>
      <c r="AK82">
        <v>12.988689999999998</v>
      </c>
      <c r="AL82">
        <v>21.247200000000007</v>
      </c>
      <c r="AM82">
        <v>4.0137264761904756</v>
      </c>
      <c r="AN82">
        <v>0</v>
      </c>
      <c r="AO82">
        <v>8.1396840000000008</v>
      </c>
      <c r="AP82">
        <v>2.0823935999999996</v>
      </c>
      <c r="AQ82">
        <v>0</v>
      </c>
      <c r="AR82">
        <v>12.338303999999997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25.603950041359678</v>
      </c>
      <c r="BB82">
        <f t="shared" si="1"/>
        <v>759.79328801647694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51.789247050359705</v>
      </c>
      <c r="L83">
        <v>43.465972902746856</v>
      </c>
      <c r="M83">
        <v>0</v>
      </c>
      <c r="N83">
        <v>30.001640994223699</v>
      </c>
      <c r="O83">
        <v>50.373868647078481</v>
      </c>
      <c r="P83">
        <v>68.577599731062293</v>
      </c>
      <c r="Q83">
        <v>5.6433043844856661</v>
      </c>
      <c r="R83">
        <v>10.538148093868781</v>
      </c>
      <c r="S83">
        <v>6.6106819906491641</v>
      </c>
      <c r="T83">
        <v>0</v>
      </c>
      <c r="U83">
        <v>289.47845241360397</v>
      </c>
      <c r="V83">
        <v>5.1027977505112476</v>
      </c>
      <c r="W83">
        <v>11.328185912882299</v>
      </c>
      <c r="X83">
        <v>37.470684648938409</v>
      </c>
      <c r="Y83">
        <v>0</v>
      </c>
      <c r="Z83">
        <v>0</v>
      </c>
      <c r="AA83">
        <v>10.835639999999998</v>
      </c>
      <c r="AB83">
        <v>10.3944674</v>
      </c>
      <c r="AC83">
        <v>7.7626463999999995</v>
      </c>
      <c r="AD83">
        <v>9.7975928000000003</v>
      </c>
      <c r="AE83">
        <v>12.556885223999998</v>
      </c>
      <c r="AF83">
        <v>0</v>
      </c>
      <c r="AG83">
        <v>0</v>
      </c>
      <c r="AH83">
        <v>39.291882300000005</v>
      </c>
      <c r="AI83">
        <v>12.610338</v>
      </c>
      <c r="AJ83">
        <v>0</v>
      </c>
      <c r="AK83">
        <v>12.988689999999998</v>
      </c>
      <c r="AL83">
        <v>21.247200000000007</v>
      </c>
      <c r="AM83">
        <v>4.0137264761904756</v>
      </c>
      <c r="AN83">
        <v>0</v>
      </c>
      <c r="AO83">
        <v>6.6461640000000006</v>
      </c>
      <c r="AP83">
        <v>2.0823935999999996</v>
      </c>
      <c r="AQ83">
        <v>0</v>
      </c>
      <c r="AR83">
        <v>13.600175999999999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25.503316597299499</v>
      </c>
      <c r="BB83">
        <f t="shared" si="1"/>
        <v>756.80700540530165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51.789247050359705</v>
      </c>
      <c r="L84">
        <v>43.465972902746856</v>
      </c>
      <c r="M84">
        <v>0</v>
      </c>
      <c r="N84">
        <v>30.001640994223699</v>
      </c>
      <c r="O84">
        <v>50.373868647078481</v>
      </c>
      <c r="P84">
        <v>68.577599731062293</v>
      </c>
      <c r="Q84">
        <v>5.6433043844856661</v>
      </c>
      <c r="R84">
        <v>10.538148093868781</v>
      </c>
      <c r="S84">
        <v>6.6106819906491641</v>
      </c>
      <c r="T84">
        <v>0</v>
      </c>
      <c r="U84">
        <v>289.47845241360397</v>
      </c>
      <c r="V84">
        <v>5.1027977505112476</v>
      </c>
      <c r="W84">
        <v>11.328185912882299</v>
      </c>
      <c r="X84">
        <v>37.470684648938409</v>
      </c>
      <c r="Y84">
        <v>0</v>
      </c>
      <c r="Z84">
        <v>0</v>
      </c>
      <c r="AA84">
        <v>10.835639999999998</v>
      </c>
      <c r="AB84">
        <v>10.3944674</v>
      </c>
      <c r="AC84">
        <v>7.7626463999999995</v>
      </c>
      <c r="AD84">
        <v>9.7975928000000003</v>
      </c>
      <c r="AE84">
        <v>12.556885223999998</v>
      </c>
      <c r="AF84">
        <v>0</v>
      </c>
      <c r="AG84">
        <v>0</v>
      </c>
      <c r="AH84">
        <v>39.291882300000005</v>
      </c>
      <c r="AI84">
        <v>12.610338</v>
      </c>
      <c r="AJ84">
        <v>0</v>
      </c>
      <c r="AK84">
        <v>12.988689999999998</v>
      </c>
      <c r="AL84">
        <v>21.247200000000007</v>
      </c>
      <c r="AM84">
        <v>4.0137264761904756</v>
      </c>
      <c r="AN84">
        <v>0</v>
      </c>
      <c r="AO84">
        <v>6.6461640000000006</v>
      </c>
      <c r="AP84">
        <v>2.0823935999999996</v>
      </c>
      <c r="AQ84">
        <v>0</v>
      </c>
      <c r="AR84">
        <v>13.600175999999999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25.503316597299499</v>
      </c>
      <c r="BB84">
        <f t="shared" si="1"/>
        <v>756.80700540530165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51.789247050359705</v>
      </c>
      <c r="L85">
        <v>43.465972902746856</v>
      </c>
      <c r="M85">
        <v>0</v>
      </c>
      <c r="N85">
        <v>30.001640994223699</v>
      </c>
      <c r="O85">
        <v>50.373868647078481</v>
      </c>
      <c r="P85">
        <v>68.577599731062293</v>
      </c>
      <c r="Q85">
        <v>5.6433043844856661</v>
      </c>
      <c r="R85">
        <v>10.538148093868781</v>
      </c>
      <c r="S85">
        <v>6.6106819906491641</v>
      </c>
      <c r="T85">
        <v>0</v>
      </c>
      <c r="U85">
        <v>289.47845241360397</v>
      </c>
      <c r="V85">
        <v>5.1027977505112476</v>
      </c>
      <c r="W85">
        <v>11.328185912882299</v>
      </c>
      <c r="X85">
        <v>37.470684648938409</v>
      </c>
      <c r="Y85">
        <v>0</v>
      </c>
      <c r="Z85">
        <v>0</v>
      </c>
      <c r="AA85">
        <v>10.835639999999998</v>
      </c>
      <c r="AB85">
        <v>10.3944674</v>
      </c>
      <c r="AC85">
        <v>7.7626463999999995</v>
      </c>
      <c r="AD85">
        <v>9.7975928000000003</v>
      </c>
      <c r="AE85">
        <v>12.556885223999998</v>
      </c>
      <c r="AF85">
        <v>0</v>
      </c>
      <c r="AG85">
        <v>0</v>
      </c>
      <c r="AH85">
        <v>39.291882300000005</v>
      </c>
      <c r="AI85">
        <v>12.610338</v>
      </c>
      <c r="AJ85">
        <v>0</v>
      </c>
      <c r="AK85">
        <v>12.988689999999998</v>
      </c>
      <c r="AL85">
        <v>20.155330000000003</v>
      </c>
      <c r="AM85">
        <v>4.0137264761904756</v>
      </c>
      <c r="AN85">
        <v>0</v>
      </c>
      <c r="AO85">
        <v>6.6461640000000006</v>
      </c>
      <c r="AP85">
        <v>2.0823935999999996</v>
      </c>
      <c r="AQ85">
        <v>0</v>
      </c>
      <c r="AR85">
        <v>12.338303999999997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25.426584923041315</v>
      </c>
      <c r="BB85">
        <f t="shared" si="1"/>
        <v>754.52999507955985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51.789247050359705</v>
      </c>
      <c r="L86">
        <v>43.465972902746856</v>
      </c>
      <c r="M86">
        <v>0</v>
      </c>
      <c r="N86">
        <v>30.001640994223699</v>
      </c>
      <c r="O86">
        <v>50.373868647078481</v>
      </c>
      <c r="P86">
        <v>68.577599731062293</v>
      </c>
      <c r="Q86">
        <v>5.6433043844856661</v>
      </c>
      <c r="R86">
        <v>10.538148093868781</v>
      </c>
      <c r="S86">
        <v>6.6106819906491641</v>
      </c>
      <c r="T86">
        <v>0</v>
      </c>
      <c r="U86">
        <v>289.47845241360397</v>
      </c>
      <c r="V86">
        <v>5.1027977505112476</v>
      </c>
      <c r="W86">
        <v>11.328185912882299</v>
      </c>
      <c r="X86">
        <v>37.470684648938409</v>
      </c>
      <c r="Y86">
        <v>0</v>
      </c>
      <c r="Z86">
        <v>0</v>
      </c>
      <c r="AA86">
        <v>10.835639999999998</v>
      </c>
      <c r="AB86">
        <v>10.3944674</v>
      </c>
      <c r="AC86">
        <v>7.7626463999999995</v>
      </c>
      <c r="AD86">
        <v>9.7975928000000003</v>
      </c>
      <c r="AE86">
        <v>12.556885223999998</v>
      </c>
      <c r="AF86">
        <v>0</v>
      </c>
      <c r="AG86">
        <v>0</v>
      </c>
      <c r="AH86">
        <v>39.291882300000005</v>
      </c>
      <c r="AI86">
        <v>11.640312000000002</v>
      </c>
      <c r="AJ86">
        <v>0</v>
      </c>
      <c r="AK86">
        <v>12.988689999999998</v>
      </c>
      <c r="AL86">
        <v>20.155330000000003</v>
      </c>
      <c r="AM86">
        <v>4.0137264761904756</v>
      </c>
      <c r="AN86">
        <v>0</v>
      </c>
      <c r="AO86">
        <v>6.6461640000000006</v>
      </c>
      <c r="AP86">
        <v>2.602992</v>
      </c>
      <c r="AQ86">
        <v>0</v>
      </c>
      <c r="AR86">
        <v>12.338303999999997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25.411933695041309</v>
      </c>
      <c r="BB86">
        <f t="shared" si="1"/>
        <v>754.09521870755987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51.789247050359705</v>
      </c>
      <c r="L87">
        <v>43.465972902746856</v>
      </c>
      <c r="M87">
        <v>0</v>
      </c>
      <c r="N87">
        <v>30.001640994223699</v>
      </c>
      <c r="O87">
        <v>50.373868647078481</v>
      </c>
      <c r="P87">
        <v>68.577599731062293</v>
      </c>
      <c r="Q87">
        <v>5.6433043844856661</v>
      </c>
      <c r="R87">
        <v>10.538148093868781</v>
      </c>
      <c r="S87">
        <v>6.6106819906491641</v>
      </c>
      <c r="T87">
        <v>0</v>
      </c>
      <c r="U87">
        <v>289.47845241360397</v>
      </c>
      <c r="V87">
        <v>5.1027977505112476</v>
      </c>
      <c r="W87">
        <v>11.328185912882299</v>
      </c>
      <c r="X87">
        <v>37.470684648938409</v>
      </c>
      <c r="Y87">
        <v>0</v>
      </c>
      <c r="Z87">
        <v>0</v>
      </c>
      <c r="AA87">
        <v>10.835639999999998</v>
      </c>
      <c r="AB87">
        <v>10.035570480000001</v>
      </c>
      <c r="AC87">
        <v>7.3819532319999981</v>
      </c>
      <c r="AD87">
        <v>9.2942917999999999</v>
      </c>
      <c r="AE87">
        <v>12.556885223999998</v>
      </c>
      <c r="AF87">
        <v>0</v>
      </c>
      <c r="AG87">
        <v>0</v>
      </c>
      <c r="AH87">
        <v>38.846886999999995</v>
      </c>
      <c r="AI87">
        <v>12.286995999999998</v>
      </c>
      <c r="AJ87">
        <v>0</v>
      </c>
      <c r="AK87">
        <v>12.988689999999998</v>
      </c>
      <c r="AL87">
        <v>20.155330000000003</v>
      </c>
      <c r="AM87">
        <v>4.0137264761904756</v>
      </c>
      <c r="AN87">
        <v>0</v>
      </c>
      <c r="AO87">
        <v>6.6461640000000006</v>
      </c>
      <c r="AP87">
        <v>2.0823935999999996</v>
      </c>
      <c r="AQ87">
        <v>0</v>
      </c>
      <c r="AR87">
        <v>12.338303999999997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25.361018887041293</v>
      </c>
      <c r="BB87">
        <f t="shared" si="1"/>
        <v>752.58433272756008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51.789247050359705</v>
      </c>
      <c r="L88">
        <v>43.465972902746856</v>
      </c>
      <c r="M88">
        <v>0</v>
      </c>
      <c r="N88">
        <v>30.001640994223699</v>
      </c>
      <c r="O88">
        <v>50.373868647078481</v>
      </c>
      <c r="P88">
        <v>68.577599731062293</v>
      </c>
      <c r="Q88">
        <v>5.6433043844856661</v>
      </c>
      <c r="R88">
        <v>10.538148093868781</v>
      </c>
      <c r="S88">
        <v>6.6106819906491641</v>
      </c>
      <c r="T88">
        <v>0</v>
      </c>
      <c r="U88">
        <v>289.47845241360397</v>
      </c>
      <c r="V88">
        <v>5.1027977505112476</v>
      </c>
      <c r="W88">
        <v>11.328185912882299</v>
      </c>
      <c r="X88">
        <v>37.470684648938409</v>
      </c>
      <c r="Y88">
        <v>0</v>
      </c>
      <c r="Z88">
        <v>0</v>
      </c>
      <c r="AA88">
        <v>10.835639999999998</v>
      </c>
      <c r="AB88">
        <v>10.035570480000001</v>
      </c>
      <c r="AC88">
        <v>7.3819532319999981</v>
      </c>
      <c r="AD88">
        <v>9.2942917999999999</v>
      </c>
      <c r="AE88">
        <v>12.556885223999998</v>
      </c>
      <c r="AF88">
        <v>0</v>
      </c>
      <c r="AG88">
        <v>0</v>
      </c>
      <c r="AH88">
        <v>38.846886999999995</v>
      </c>
      <c r="AI88">
        <v>12.286995999999998</v>
      </c>
      <c r="AJ88">
        <v>0</v>
      </c>
      <c r="AK88">
        <v>12.988689999999998</v>
      </c>
      <c r="AL88">
        <v>20.155330000000003</v>
      </c>
      <c r="AM88">
        <v>4.0137264761904756</v>
      </c>
      <c r="AN88">
        <v>0</v>
      </c>
      <c r="AO88">
        <v>6.6461640000000006</v>
      </c>
      <c r="AP88">
        <v>2.0823935999999996</v>
      </c>
      <c r="AQ88">
        <v>0</v>
      </c>
      <c r="AR88">
        <v>12.338303999999997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25.361018887041293</v>
      </c>
      <c r="BB88">
        <f t="shared" si="1"/>
        <v>752.58433272756008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51.789247050359705</v>
      </c>
      <c r="L89">
        <v>43.465972902746856</v>
      </c>
      <c r="M89">
        <v>0</v>
      </c>
      <c r="N89">
        <v>30.001640994223699</v>
      </c>
      <c r="O89">
        <v>50.373868647078481</v>
      </c>
      <c r="P89">
        <v>68.577599731062293</v>
      </c>
      <c r="Q89">
        <v>5.6433043844856661</v>
      </c>
      <c r="R89">
        <v>10.538148093868781</v>
      </c>
      <c r="S89">
        <v>6.6106819906491641</v>
      </c>
      <c r="T89">
        <v>0</v>
      </c>
      <c r="U89">
        <v>289.47845241360397</v>
      </c>
      <c r="V89">
        <v>5.1027977505112476</v>
      </c>
      <c r="W89">
        <v>11.328185912882299</v>
      </c>
      <c r="X89">
        <v>37.470684648938409</v>
      </c>
      <c r="Y89">
        <v>0</v>
      </c>
      <c r="Z89">
        <v>0</v>
      </c>
      <c r="AA89">
        <v>10.835639999999998</v>
      </c>
      <c r="AB89">
        <v>10.035570480000001</v>
      </c>
      <c r="AC89">
        <v>7.3819532319999981</v>
      </c>
      <c r="AD89">
        <v>9.2942917999999999</v>
      </c>
      <c r="AE89">
        <v>12.556885223999998</v>
      </c>
      <c r="AF89">
        <v>0</v>
      </c>
      <c r="AG89">
        <v>0</v>
      </c>
      <c r="AH89">
        <v>38.846886999999995</v>
      </c>
      <c r="AI89">
        <v>12.286995999999998</v>
      </c>
      <c r="AJ89">
        <v>0</v>
      </c>
      <c r="AK89">
        <v>12.988689999999998</v>
      </c>
      <c r="AL89">
        <v>20.155330000000003</v>
      </c>
      <c r="AM89">
        <v>4.0137264761904756</v>
      </c>
      <c r="AN89">
        <v>0</v>
      </c>
      <c r="AO89">
        <v>5.9740799999999989</v>
      </c>
      <c r="AP89">
        <v>2.0823935999999996</v>
      </c>
      <c r="AQ89">
        <v>0</v>
      </c>
      <c r="AR89">
        <v>12.338303999999997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25.339108847041292</v>
      </c>
      <c r="BB89">
        <f t="shared" si="1"/>
        <v>751.93415876756001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51.789247050359705</v>
      </c>
      <c r="L90">
        <v>43.465972902746856</v>
      </c>
      <c r="M90">
        <v>0</v>
      </c>
      <c r="N90">
        <v>30.001640994223699</v>
      </c>
      <c r="O90">
        <v>50.373868647078481</v>
      </c>
      <c r="P90">
        <v>68.577599731062293</v>
      </c>
      <c r="Q90">
        <v>5.6433043844856661</v>
      </c>
      <c r="R90">
        <v>10.538148093868781</v>
      </c>
      <c r="S90">
        <v>6.6106819906491641</v>
      </c>
      <c r="T90">
        <v>0</v>
      </c>
      <c r="U90">
        <v>289.47845241360397</v>
      </c>
      <c r="V90">
        <v>5.1027977505112476</v>
      </c>
      <c r="W90">
        <v>11.328185912882299</v>
      </c>
      <c r="X90">
        <v>37.470684648938409</v>
      </c>
      <c r="Y90">
        <v>0</v>
      </c>
      <c r="Z90">
        <v>0</v>
      </c>
      <c r="AA90">
        <v>10.835639999999998</v>
      </c>
      <c r="AB90">
        <v>10.035570480000001</v>
      </c>
      <c r="AC90">
        <v>7.3819532319999981</v>
      </c>
      <c r="AD90">
        <v>9.2942917999999999</v>
      </c>
      <c r="AE90">
        <v>12.556885223999998</v>
      </c>
      <c r="AF90">
        <v>0</v>
      </c>
      <c r="AG90">
        <v>0</v>
      </c>
      <c r="AH90">
        <v>38.846886999999995</v>
      </c>
      <c r="AI90">
        <v>12.286995999999998</v>
      </c>
      <c r="AJ90">
        <v>0</v>
      </c>
      <c r="AK90">
        <v>12.988689999999998</v>
      </c>
      <c r="AL90">
        <v>20.155330000000003</v>
      </c>
      <c r="AM90">
        <v>4.0137264761904756</v>
      </c>
      <c r="AN90">
        <v>0</v>
      </c>
      <c r="AO90">
        <v>5.9740799999999989</v>
      </c>
      <c r="AP90">
        <v>2.0823935999999996</v>
      </c>
      <c r="AQ90">
        <v>0</v>
      </c>
      <c r="AR90">
        <v>12.338303999999997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25.339108847041292</v>
      </c>
      <c r="BB90">
        <f t="shared" si="1"/>
        <v>751.93415876756001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51.790118814388478</v>
      </c>
      <c r="L91">
        <v>43.465972902746856</v>
      </c>
      <c r="M91">
        <v>0</v>
      </c>
      <c r="N91">
        <v>30.001640994223699</v>
      </c>
      <c r="O91">
        <v>50.373868647078481</v>
      </c>
      <c r="P91">
        <v>68.577599731062293</v>
      </c>
      <c r="Q91">
        <v>5.6433043844856661</v>
      </c>
      <c r="R91">
        <v>10.538148093868781</v>
      </c>
      <c r="S91">
        <v>6.6106819906491641</v>
      </c>
      <c r="T91">
        <v>0</v>
      </c>
      <c r="U91">
        <v>289.47845241360397</v>
      </c>
      <c r="V91">
        <v>5.1027977505112476</v>
      </c>
      <c r="W91">
        <v>11.328185912882299</v>
      </c>
      <c r="X91">
        <v>37.470684648938409</v>
      </c>
      <c r="Y91">
        <v>0</v>
      </c>
      <c r="Z91">
        <v>0</v>
      </c>
      <c r="AA91">
        <v>10.835639999999998</v>
      </c>
      <c r="AB91">
        <v>10.3944674</v>
      </c>
      <c r="AC91">
        <v>7.7626463999999995</v>
      </c>
      <c r="AD91">
        <v>9.7975928000000003</v>
      </c>
      <c r="AE91">
        <v>12.556885223999998</v>
      </c>
      <c r="AF91">
        <v>0</v>
      </c>
      <c r="AG91">
        <v>0</v>
      </c>
      <c r="AH91">
        <v>39.291882300000005</v>
      </c>
      <c r="AI91">
        <v>12.286995999999998</v>
      </c>
      <c r="AJ91">
        <v>0</v>
      </c>
      <c r="AK91">
        <v>12.988689999999998</v>
      </c>
      <c r="AL91">
        <v>20.155330000000003</v>
      </c>
      <c r="AM91">
        <v>4.0137264761904756</v>
      </c>
      <c r="AN91">
        <v>0</v>
      </c>
      <c r="AO91">
        <v>5.9740799999999989</v>
      </c>
      <c r="AP91">
        <v>2.0823935999999996</v>
      </c>
      <c r="AQ91">
        <v>0</v>
      </c>
      <c r="AR91">
        <v>12.338303999999997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25.394162477285906</v>
      </c>
      <c r="BB91">
        <f t="shared" si="1"/>
        <v>753.56786328934413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51.790118814388478</v>
      </c>
      <c r="L92">
        <v>43.465972902746856</v>
      </c>
      <c r="M92">
        <v>0</v>
      </c>
      <c r="N92">
        <v>30.001640994223699</v>
      </c>
      <c r="O92">
        <v>50.373868647078481</v>
      </c>
      <c r="P92">
        <v>68.577599731062293</v>
      </c>
      <c r="Q92">
        <v>5.6433043844856661</v>
      </c>
      <c r="R92">
        <v>10.538148093868781</v>
      </c>
      <c r="S92">
        <v>6.6106819906491641</v>
      </c>
      <c r="T92">
        <v>0</v>
      </c>
      <c r="U92">
        <v>289.47845241360397</v>
      </c>
      <c r="V92">
        <v>5.1027977505112476</v>
      </c>
      <c r="W92">
        <v>11.328185912882299</v>
      </c>
      <c r="X92">
        <v>37.470684648938409</v>
      </c>
      <c r="Y92">
        <v>0</v>
      </c>
      <c r="Z92">
        <v>0</v>
      </c>
      <c r="AA92">
        <v>10.835639999999998</v>
      </c>
      <c r="AB92">
        <v>10.3944674</v>
      </c>
      <c r="AC92">
        <v>7.7626463999999995</v>
      </c>
      <c r="AD92">
        <v>9.7975928000000003</v>
      </c>
      <c r="AE92">
        <v>12.556885223999998</v>
      </c>
      <c r="AF92">
        <v>0</v>
      </c>
      <c r="AG92">
        <v>0</v>
      </c>
      <c r="AH92">
        <v>39.291882300000005</v>
      </c>
      <c r="AI92">
        <v>12.286995999999998</v>
      </c>
      <c r="AJ92">
        <v>0</v>
      </c>
      <c r="AK92">
        <v>12.988689999999998</v>
      </c>
      <c r="AL92">
        <v>20.155330000000003</v>
      </c>
      <c r="AM92">
        <v>4.0137264761904756</v>
      </c>
      <c r="AN92">
        <v>0</v>
      </c>
      <c r="AO92">
        <v>5.9740799999999989</v>
      </c>
      <c r="AP92">
        <v>1.464183</v>
      </c>
      <c r="AQ92">
        <v>0</v>
      </c>
      <c r="AR92">
        <v>12.338303999999997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25.374008847285907</v>
      </c>
      <c r="BB92">
        <f t="shared" si="1"/>
        <v>752.96980631934412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51.790118814388478</v>
      </c>
      <c r="L93">
        <v>43.465972902746856</v>
      </c>
      <c r="M93">
        <v>0</v>
      </c>
      <c r="N93">
        <v>30.001640994223699</v>
      </c>
      <c r="O93">
        <v>50.373868647078481</v>
      </c>
      <c r="P93">
        <v>68.577599731062293</v>
      </c>
      <c r="Q93">
        <v>5.6433043844856661</v>
      </c>
      <c r="R93">
        <v>10.538148093868781</v>
      </c>
      <c r="S93">
        <v>6.6106819906491641</v>
      </c>
      <c r="T93">
        <v>0</v>
      </c>
      <c r="U93">
        <v>289.47845241360397</v>
      </c>
      <c r="V93">
        <v>5.1027977505112476</v>
      </c>
      <c r="W93">
        <v>11.328185912882299</v>
      </c>
      <c r="X93">
        <v>37.470684648938409</v>
      </c>
      <c r="Y93">
        <v>0</v>
      </c>
      <c r="Z93">
        <v>0</v>
      </c>
      <c r="AA93">
        <v>10.835639999999998</v>
      </c>
      <c r="AB93">
        <v>10.3944674</v>
      </c>
      <c r="AC93">
        <v>7.7626463999999995</v>
      </c>
      <c r="AD93">
        <v>9.7975928000000003</v>
      </c>
      <c r="AE93">
        <v>12.556885223999998</v>
      </c>
      <c r="AF93">
        <v>0</v>
      </c>
      <c r="AG93">
        <v>0</v>
      </c>
      <c r="AH93">
        <v>39.291882300000005</v>
      </c>
      <c r="AI93">
        <v>12.286995999999998</v>
      </c>
      <c r="AJ93">
        <v>0</v>
      </c>
      <c r="AK93">
        <v>12.988689999999998</v>
      </c>
      <c r="AL93">
        <v>20.155330000000003</v>
      </c>
      <c r="AM93">
        <v>4.0137264761904756</v>
      </c>
      <c r="AN93">
        <v>0</v>
      </c>
      <c r="AO93">
        <v>5.2273199999999989</v>
      </c>
      <c r="AP93">
        <v>1.464183</v>
      </c>
      <c r="AQ93">
        <v>0</v>
      </c>
      <c r="AR93">
        <v>12.338303999999997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25.349664471285909</v>
      </c>
      <c r="BB93">
        <f t="shared" si="1"/>
        <v>752.24739069534417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51.790118814388478</v>
      </c>
      <c r="L94">
        <v>43.465972902746856</v>
      </c>
      <c r="M94">
        <v>0</v>
      </c>
      <c r="N94">
        <v>30.001640994223699</v>
      </c>
      <c r="O94">
        <v>50.373868647078481</v>
      </c>
      <c r="P94">
        <v>68.577599731062293</v>
      </c>
      <c r="Q94">
        <v>5.6433043844856661</v>
      </c>
      <c r="R94">
        <v>10.538148093868781</v>
      </c>
      <c r="S94">
        <v>6.6106819906491641</v>
      </c>
      <c r="T94">
        <v>0</v>
      </c>
      <c r="U94">
        <v>289.47845241360397</v>
      </c>
      <c r="V94">
        <v>5.1027977505112476</v>
      </c>
      <c r="W94">
        <v>11.328185912882299</v>
      </c>
      <c r="X94">
        <v>37.470684648938409</v>
      </c>
      <c r="Y94">
        <v>0</v>
      </c>
      <c r="Z94">
        <v>0</v>
      </c>
      <c r="AA94">
        <v>10.835639999999998</v>
      </c>
      <c r="AB94">
        <v>10.3944674</v>
      </c>
      <c r="AC94">
        <v>7.7626463999999995</v>
      </c>
      <c r="AD94">
        <v>9.7975928000000003</v>
      </c>
      <c r="AE94">
        <v>12.556885223999998</v>
      </c>
      <c r="AF94">
        <v>0</v>
      </c>
      <c r="AG94">
        <v>0</v>
      </c>
      <c r="AH94">
        <v>39.291882300000005</v>
      </c>
      <c r="AI94">
        <v>12.286995999999998</v>
      </c>
      <c r="AJ94">
        <v>0</v>
      </c>
      <c r="AK94">
        <v>12.988689999999998</v>
      </c>
      <c r="AL94">
        <v>20.155330000000003</v>
      </c>
      <c r="AM94">
        <v>4.0137264761904756</v>
      </c>
      <c r="AN94">
        <v>0</v>
      </c>
      <c r="AO94">
        <v>5.2273199999999989</v>
      </c>
      <c r="AP94">
        <v>1.464183</v>
      </c>
      <c r="AQ94">
        <v>0</v>
      </c>
      <c r="AR94">
        <v>12.338303999999997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25.349664471285909</v>
      </c>
      <c r="BB94">
        <f t="shared" si="1"/>
        <v>752.24739069534417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51.790118814388478</v>
      </c>
      <c r="L95">
        <v>43.465972902746856</v>
      </c>
      <c r="M95">
        <v>0</v>
      </c>
      <c r="N95">
        <v>30.001640994223699</v>
      </c>
      <c r="O95">
        <v>50.373868647078481</v>
      </c>
      <c r="P95">
        <v>68.577599731062293</v>
      </c>
      <c r="Q95">
        <v>5.6433043844856661</v>
      </c>
      <c r="R95">
        <v>10.538148093868781</v>
      </c>
      <c r="S95">
        <v>6.6106819906491641</v>
      </c>
      <c r="T95">
        <v>0</v>
      </c>
      <c r="U95">
        <v>289.47845241360397</v>
      </c>
      <c r="V95">
        <v>5.1027977505112476</v>
      </c>
      <c r="W95">
        <v>11.328185912882299</v>
      </c>
      <c r="X95">
        <v>37.470684648938409</v>
      </c>
      <c r="Y95">
        <v>0</v>
      </c>
      <c r="Z95">
        <v>0</v>
      </c>
      <c r="AA95">
        <v>10.835639999999998</v>
      </c>
      <c r="AB95">
        <v>10.035570480000001</v>
      </c>
      <c r="AC95">
        <v>7.3819532319999981</v>
      </c>
      <c r="AD95">
        <v>9.2942917999999999</v>
      </c>
      <c r="AE95">
        <v>12.220574999999997</v>
      </c>
      <c r="AF95">
        <v>0</v>
      </c>
      <c r="AG95">
        <v>0</v>
      </c>
      <c r="AH95">
        <v>38.846886999999995</v>
      </c>
      <c r="AI95">
        <v>12.286995999999998</v>
      </c>
      <c r="AJ95">
        <v>0</v>
      </c>
      <c r="AK95">
        <v>12.988689999999998</v>
      </c>
      <c r="AL95">
        <v>20.155330000000003</v>
      </c>
      <c r="AM95">
        <v>4.0137264761904756</v>
      </c>
      <c r="AN95">
        <v>0</v>
      </c>
      <c r="AO95">
        <v>5.2273199999999989</v>
      </c>
      <c r="AP95">
        <v>1.464183</v>
      </c>
      <c r="AQ95">
        <v>0</v>
      </c>
      <c r="AR95">
        <v>12.338303999999997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25.28367577928589</v>
      </c>
      <c r="BB95">
        <f t="shared" si="1"/>
        <v>750.28918277534433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51.790118814388478</v>
      </c>
      <c r="L96">
        <v>43.465972902746856</v>
      </c>
      <c r="M96">
        <v>0</v>
      </c>
      <c r="N96">
        <v>30.001640994223699</v>
      </c>
      <c r="O96">
        <v>50.373868647078481</v>
      </c>
      <c r="P96">
        <v>68.577599731062293</v>
      </c>
      <c r="Q96">
        <v>5.6433043844856661</v>
      </c>
      <c r="R96">
        <v>10.538148093868781</v>
      </c>
      <c r="S96">
        <v>6.6106819906491641</v>
      </c>
      <c r="T96">
        <v>0</v>
      </c>
      <c r="U96">
        <v>289.47845241360397</v>
      </c>
      <c r="V96">
        <v>5.1027977505112476</v>
      </c>
      <c r="W96">
        <v>11.328185912882299</v>
      </c>
      <c r="X96">
        <v>37.470684648938409</v>
      </c>
      <c r="Y96">
        <v>0</v>
      </c>
      <c r="Z96">
        <v>0</v>
      </c>
      <c r="AA96">
        <v>10.835639999999998</v>
      </c>
      <c r="AB96">
        <v>10.035570480000001</v>
      </c>
      <c r="AC96">
        <v>7.3819532319999981</v>
      </c>
      <c r="AD96">
        <v>9.2942917999999999</v>
      </c>
      <c r="AE96">
        <v>12.220574999999997</v>
      </c>
      <c r="AF96">
        <v>0</v>
      </c>
      <c r="AG96">
        <v>0</v>
      </c>
      <c r="AH96">
        <v>38.846886999999995</v>
      </c>
      <c r="AI96">
        <v>12.286995999999998</v>
      </c>
      <c r="AJ96">
        <v>0</v>
      </c>
      <c r="AK96">
        <v>12.988689999999998</v>
      </c>
      <c r="AL96">
        <v>20.155330000000003</v>
      </c>
      <c r="AM96">
        <v>4.0137264761904756</v>
      </c>
      <c r="AN96">
        <v>0</v>
      </c>
      <c r="AO96">
        <v>5.2273199999999989</v>
      </c>
      <c r="AP96">
        <v>2.602992</v>
      </c>
      <c r="AQ96">
        <v>0</v>
      </c>
      <c r="AR96">
        <v>12.338303999999997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25.320800927285887</v>
      </c>
      <c r="BB96">
        <f t="shared" si="1"/>
        <v>751.39086662734428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51.790118814388478</v>
      </c>
      <c r="L97">
        <v>43.465972902746856</v>
      </c>
      <c r="M97">
        <v>0</v>
      </c>
      <c r="N97">
        <v>30.001640994223699</v>
      </c>
      <c r="O97">
        <v>50.373868647078481</v>
      </c>
      <c r="P97">
        <v>68.577599731062293</v>
      </c>
      <c r="Q97">
        <v>5.6433043844856661</v>
      </c>
      <c r="R97">
        <v>10.538148093868781</v>
      </c>
      <c r="S97">
        <v>6.6106819906491641</v>
      </c>
      <c r="T97">
        <v>0</v>
      </c>
      <c r="U97">
        <v>289.47845241360397</v>
      </c>
      <c r="V97">
        <v>5.1027977505112476</v>
      </c>
      <c r="W97">
        <v>11.328185912882299</v>
      </c>
      <c r="X97">
        <v>37.470684648938409</v>
      </c>
      <c r="Y97">
        <v>0</v>
      </c>
      <c r="Z97">
        <v>0</v>
      </c>
      <c r="AA97">
        <v>10.835639999999998</v>
      </c>
      <c r="AB97">
        <v>10.035570480000001</v>
      </c>
      <c r="AC97">
        <v>7.3819532319999981</v>
      </c>
      <c r="AD97">
        <v>9.2942917999999999</v>
      </c>
      <c r="AE97">
        <v>12.220574999999997</v>
      </c>
      <c r="AF97">
        <v>0</v>
      </c>
      <c r="AG97">
        <v>0</v>
      </c>
      <c r="AH97">
        <v>38.846886999999995</v>
      </c>
      <c r="AI97">
        <v>12.286995999999998</v>
      </c>
      <c r="AJ97">
        <v>0</v>
      </c>
      <c r="AK97">
        <v>12.988689999999998</v>
      </c>
      <c r="AL97">
        <v>20.155330000000003</v>
      </c>
      <c r="AM97">
        <v>4.0137264761904756</v>
      </c>
      <c r="AN97">
        <v>0</v>
      </c>
      <c r="AO97">
        <v>5.2273199999999989</v>
      </c>
      <c r="AP97">
        <v>2.602992</v>
      </c>
      <c r="AQ97">
        <v>0</v>
      </c>
      <c r="AR97">
        <v>12.338303999999997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25.320800927285887</v>
      </c>
      <c r="BB97">
        <f t="shared" si="1"/>
        <v>751.39086662734428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51.790118814388478</v>
      </c>
      <c r="L98">
        <v>43.465972902746856</v>
      </c>
      <c r="M98">
        <v>0</v>
      </c>
      <c r="N98">
        <v>30.001640994223699</v>
      </c>
      <c r="O98">
        <v>50.373868647078481</v>
      </c>
      <c r="P98">
        <v>68.577599731062293</v>
      </c>
      <c r="Q98">
        <v>5.6433043844856661</v>
      </c>
      <c r="R98">
        <v>10.538148093868781</v>
      </c>
      <c r="S98">
        <v>6.6106819906491641</v>
      </c>
      <c r="T98">
        <v>0</v>
      </c>
      <c r="U98">
        <v>289.47845241360397</v>
      </c>
      <c r="V98">
        <v>5.1027977505112476</v>
      </c>
      <c r="W98">
        <v>11.328185912882299</v>
      </c>
      <c r="X98">
        <v>37.470684648938409</v>
      </c>
      <c r="Y98">
        <v>0</v>
      </c>
      <c r="Z98">
        <v>0</v>
      </c>
      <c r="AA98">
        <v>10.835639999999998</v>
      </c>
      <c r="AB98">
        <v>10.035570480000001</v>
      </c>
      <c r="AC98">
        <v>7.3819532319999981</v>
      </c>
      <c r="AD98">
        <v>9.2942917999999999</v>
      </c>
      <c r="AE98">
        <v>12.220574999999997</v>
      </c>
      <c r="AF98">
        <v>0</v>
      </c>
      <c r="AG98">
        <v>0</v>
      </c>
      <c r="AH98">
        <v>38.846886999999995</v>
      </c>
      <c r="AI98">
        <v>12.286995999999998</v>
      </c>
      <c r="AJ98">
        <v>0</v>
      </c>
      <c r="AK98">
        <v>12.988689999999998</v>
      </c>
      <c r="AL98">
        <v>20.155330000000003</v>
      </c>
      <c r="AM98">
        <v>4.0137264761904756</v>
      </c>
      <c r="AN98">
        <v>0</v>
      </c>
      <c r="AO98">
        <v>5.2273199999999989</v>
      </c>
      <c r="AP98">
        <v>2.602992</v>
      </c>
      <c r="AQ98">
        <v>0</v>
      </c>
      <c r="AR98">
        <v>12.338303999999997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25.320800927285887</v>
      </c>
      <c r="BB98">
        <f t="shared" si="1"/>
        <v>751.39086662734428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1.0820354699618833</v>
      </c>
      <c r="L99">
        <f t="shared" si="2"/>
        <v>0.84271948673702857</v>
      </c>
      <c r="M99">
        <f t="shared" si="2"/>
        <v>0</v>
      </c>
      <c r="N99">
        <f t="shared" si="2"/>
        <v>0.72003938386136801</v>
      </c>
      <c r="O99">
        <f t="shared" si="2"/>
        <v>1.2089728475298833</v>
      </c>
      <c r="P99">
        <f t="shared" si="2"/>
        <v>1.6385503887271784</v>
      </c>
      <c r="Q99">
        <f t="shared" si="2"/>
        <v>0.12955975655790047</v>
      </c>
      <c r="R99">
        <f t="shared" si="2"/>
        <v>0.25096108461735139</v>
      </c>
      <c r="S99">
        <f t="shared" si="2"/>
        <v>0.15621211807328314</v>
      </c>
      <c r="T99">
        <f t="shared" si="2"/>
        <v>0</v>
      </c>
      <c r="U99">
        <f t="shared" si="2"/>
        <v>7.0062017814165776</v>
      </c>
      <c r="V99">
        <f t="shared" si="2"/>
        <v>9.7672182143168973E-2</v>
      </c>
      <c r="W99">
        <f t="shared" si="2"/>
        <v>0.25841909398519891</v>
      </c>
      <c r="X99">
        <f t="shared" si="2"/>
        <v>0.85387811913673151</v>
      </c>
      <c r="Y99">
        <f t="shared" si="2"/>
        <v>0</v>
      </c>
      <c r="Z99">
        <f t="shared" si="2"/>
        <v>4.2600397400000038E-2</v>
      </c>
      <c r="AA99">
        <f t="shared" si="2"/>
        <v>0.26005536000000024</v>
      </c>
      <c r="AB99">
        <f t="shared" si="2"/>
        <v>0.24193038228000047</v>
      </c>
      <c r="AC99">
        <f t="shared" si="2"/>
        <v>0.17830895707199998</v>
      </c>
      <c r="AD99">
        <f t="shared" si="2"/>
        <v>0.22457290619999984</v>
      </c>
      <c r="AE99">
        <f t="shared" si="2"/>
        <v>0.29003335059000024</v>
      </c>
      <c r="AF99">
        <f t="shared" si="2"/>
        <v>0</v>
      </c>
      <c r="AG99">
        <f t="shared" si="2"/>
        <v>0</v>
      </c>
      <c r="AH99">
        <f t="shared" si="2"/>
        <v>0.93366027390000084</v>
      </c>
      <c r="AI99">
        <f t="shared" si="2"/>
        <v>0.20047204000000016</v>
      </c>
      <c r="AJ99">
        <f t="shared" si="2"/>
        <v>0</v>
      </c>
      <c r="AK99">
        <f t="shared" si="2"/>
        <v>0.31172855999999982</v>
      </c>
      <c r="AL99">
        <f t="shared" si="2"/>
        <v>0.48700353000000074</v>
      </c>
      <c r="AM99">
        <f t="shared" si="2"/>
        <v>4.217256533333328E-2</v>
      </c>
      <c r="AN99">
        <f t="shared" si="2"/>
        <v>0</v>
      </c>
      <c r="AO99">
        <f t="shared" si="2"/>
        <v>0.1656873749999998</v>
      </c>
      <c r="AP99">
        <f t="shared" si="2"/>
        <v>6.3130690349999963E-2</v>
      </c>
      <c r="AQ99">
        <f t="shared" si="2"/>
        <v>0</v>
      </c>
      <c r="AR99">
        <f t="shared" si="2"/>
        <v>0.2999049120000003</v>
      </c>
      <c r="AS99">
        <f t="shared" si="2"/>
        <v>0.194946667002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0.59271460759396166</v>
      </c>
      <c r="BB99">
        <f t="shared" si="1"/>
        <v>17.588715072280923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2.9461444834532369</v>
      </c>
      <c r="L3">
        <v>305.10633985376512</v>
      </c>
      <c r="M3">
        <v>26.079897847500913</v>
      </c>
      <c r="N3">
        <v>36.245952214248213</v>
      </c>
      <c r="O3">
        <v>0</v>
      </c>
      <c r="P3">
        <v>42.111500225937647</v>
      </c>
      <c r="Q3">
        <v>5.9974782183064113</v>
      </c>
      <c r="R3">
        <v>13.001726018044376</v>
      </c>
      <c r="S3">
        <v>7.9997037735849048</v>
      </c>
      <c r="T3">
        <v>0</v>
      </c>
      <c r="U3">
        <v>64.242478957371716</v>
      </c>
      <c r="V3">
        <v>6.0015060851926965</v>
      </c>
      <c r="W3">
        <v>13.695115268767378</v>
      </c>
      <c r="X3">
        <v>44.002307512367494</v>
      </c>
      <c r="Y3">
        <v>0</v>
      </c>
      <c r="Z3">
        <v>4.0214116799999999</v>
      </c>
      <c r="AA3">
        <v>13.088087999999999</v>
      </c>
      <c r="AB3">
        <v>12.121704816000001</v>
      </c>
      <c r="AC3">
        <v>8.9164694943999994</v>
      </c>
      <c r="AD3">
        <v>11.22633356</v>
      </c>
      <c r="AE3">
        <v>15.1671353808</v>
      </c>
      <c r="AF3">
        <v>5.4450000000000003</v>
      </c>
      <c r="AG3">
        <v>11.894145119999999</v>
      </c>
      <c r="AH3">
        <v>46.922145399999991</v>
      </c>
      <c r="AI3">
        <v>4.6866768000000008</v>
      </c>
      <c r="AJ3">
        <v>0</v>
      </c>
      <c r="AK3">
        <v>15.688789999999997</v>
      </c>
      <c r="AL3">
        <v>0</v>
      </c>
      <c r="AM3">
        <v>0</v>
      </c>
      <c r="AN3">
        <v>0.68867999999999996</v>
      </c>
      <c r="AO3">
        <v>6.7198403999999989</v>
      </c>
      <c r="AP3">
        <v>1.9650540000000001</v>
      </c>
      <c r="AQ3">
        <v>13.453679999999997</v>
      </c>
      <c r="AR3">
        <v>16.4272992</v>
      </c>
      <c r="AS3">
        <v>9.9875181120000001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24.966714211753391</v>
      </c>
      <c r="BB3">
        <f>SUM(B3:AZ3)-BA3</f>
        <v>740.88340820998656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2.9461444834532369</v>
      </c>
      <c r="L4">
        <v>305.10633985376512</v>
      </c>
      <c r="M4">
        <v>26.079897847500913</v>
      </c>
      <c r="N4">
        <v>36.245952214248213</v>
      </c>
      <c r="O4">
        <v>0</v>
      </c>
      <c r="P4">
        <v>42.111500225937647</v>
      </c>
      <c r="Q4">
        <v>5.9974782183064113</v>
      </c>
      <c r="R4">
        <v>13.001726018044376</v>
      </c>
      <c r="S4">
        <v>7.9997037735849048</v>
      </c>
      <c r="T4">
        <v>0</v>
      </c>
      <c r="U4">
        <v>64.242478957371716</v>
      </c>
      <c r="V4">
        <v>6.0015060851926965</v>
      </c>
      <c r="W4">
        <v>13.695115268767378</v>
      </c>
      <c r="X4">
        <v>44.002307512367494</v>
      </c>
      <c r="Y4">
        <v>0</v>
      </c>
      <c r="Z4">
        <v>4.0214116799999999</v>
      </c>
      <c r="AA4">
        <v>13.088087999999999</v>
      </c>
      <c r="AB4">
        <v>12.121704816000001</v>
      </c>
      <c r="AC4">
        <v>8.9164694943999994</v>
      </c>
      <c r="AD4">
        <v>11.22633356</v>
      </c>
      <c r="AE4">
        <v>15.1671353808</v>
      </c>
      <c r="AF4">
        <v>5.4450000000000003</v>
      </c>
      <c r="AG4">
        <v>11.894145119999999</v>
      </c>
      <c r="AH4">
        <v>46.922145399999991</v>
      </c>
      <c r="AI4">
        <v>4.6866768000000008</v>
      </c>
      <c r="AJ4">
        <v>0</v>
      </c>
      <c r="AK4">
        <v>15.688789999999997</v>
      </c>
      <c r="AL4">
        <v>0</v>
      </c>
      <c r="AM4">
        <v>0</v>
      </c>
      <c r="AN4">
        <v>0.68867999999999996</v>
      </c>
      <c r="AO4">
        <v>6.7198403999999989</v>
      </c>
      <c r="AP4">
        <v>3.9694090800000006</v>
      </c>
      <c r="AQ4">
        <v>13.453679999999997</v>
      </c>
      <c r="AR4">
        <v>16.4272992</v>
      </c>
      <c r="AS4">
        <v>9.9875181120000001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25.032056168953389</v>
      </c>
      <c r="BB4">
        <f t="shared" ref="BB4:BB67" si="0">SUM(B4:AZ4)-BA4</f>
        <v>742.82242133278646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2.9461444834532369</v>
      </c>
      <c r="L5">
        <v>310.10951769406387</v>
      </c>
      <c r="M5">
        <v>26.079897847500913</v>
      </c>
      <c r="N5">
        <v>36.245952214248213</v>
      </c>
      <c r="O5">
        <v>0</v>
      </c>
      <c r="P5">
        <v>42.111500225937647</v>
      </c>
      <c r="Q5">
        <v>5.9974782183064113</v>
      </c>
      <c r="R5">
        <v>13.001726018044376</v>
      </c>
      <c r="S5">
        <v>7.9997037735849048</v>
      </c>
      <c r="T5">
        <v>0</v>
      </c>
      <c r="U5">
        <v>64.242478957371716</v>
      </c>
      <c r="V5">
        <v>6.0015060851926965</v>
      </c>
      <c r="W5">
        <v>13.695115268767378</v>
      </c>
      <c r="X5">
        <v>44.002307512367494</v>
      </c>
      <c r="Y5">
        <v>0</v>
      </c>
      <c r="Z5">
        <v>4.0214116799999999</v>
      </c>
      <c r="AA5">
        <v>13.088087999999999</v>
      </c>
      <c r="AB5">
        <v>12.121704816000001</v>
      </c>
      <c r="AC5">
        <v>8.9164694943999994</v>
      </c>
      <c r="AD5">
        <v>11.22633356</v>
      </c>
      <c r="AE5">
        <v>15.1671353808</v>
      </c>
      <c r="AF5">
        <v>5.4450000000000003</v>
      </c>
      <c r="AG5">
        <v>11.894145119999999</v>
      </c>
      <c r="AH5">
        <v>46.922145399999991</v>
      </c>
      <c r="AI5">
        <v>4.6866768000000008</v>
      </c>
      <c r="AJ5">
        <v>0</v>
      </c>
      <c r="AK5">
        <v>15.688789999999997</v>
      </c>
      <c r="AL5">
        <v>0</v>
      </c>
      <c r="AM5">
        <v>0</v>
      </c>
      <c r="AN5">
        <v>0.68867999999999996</v>
      </c>
      <c r="AO5">
        <v>6.7198403999999989</v>
      </c>
      <c r="AP5">
        <v>3.9694090800000006</v>
      </c>
      <c r="AQ5">
        <v>13.453679999999997</v>
      </c>
      <c r="AR5">
        <v>14.903116799999998</v>
      </c>
      <c r="AS5">
        <v>9.9875181120000001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25.145471879788197</v>
      </c>
      <c r="BB5">
        <f t="shared" si="0"/>
        <v>746.18800106225058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2.9461444834532369</v>
      </c>
      <c r="L6">
        <v>310.10951769406387</v>
      </c>
      <c r="M6">
        <v>26.079897847500913</v>
      </c>
      <c r="N6">
        <v>36.245952214248213</v>
      </c>
      <c r="O6">
        <v>0</v>
      </c>
      <c r="P6">
        <v>42.111500225937647</v>
      </c>
      <c r="Q6">
        <v>5.9974782183064113</v>
      </c>
      <c r="R6">
        <v>13.001726018044376</v>
      </c>
      <c r="S6">
        <v>7.9997037735849048</v>
      </c>
      <c r="T6">
        <v>0</v>
      </c>
      <c r="U6">
        <v>64.242478957371716</v>
      </c>
      <c r="V6">
        <v>6.0015060851926965</v>
      </c>
      <c r="W6">
        <v>13.695115268767378</v>
      </c>
      <c r="X6">
        <v>44.002307512367494</v>
      </c>
      <c r="Y6">
        <v>0</v>
      </c>
      <c r="Z6">
        <v>4.0214116799999999</v>
      </c>
      <c r="AA6">
        <v>13.088087999999999</v>
      </c>
      <c r="AB6">
        <v>12.121704816000001</v>
      </c>
      <c r="AC6">
        <v>8.9164694943999994</v>
      </c>
      <c r="AD6">
        <v>11.22633356</v>
      </c>
      <c r="AE6">
        <v>15.1671353808</v>
      </c>
      <c r="AF6">
        <v>5.4450000000000003</v>
      </c>
      <c r="AG6">
        <v>11.894145119999999</v>
      </c>
      <c r="AH6">
        <v>46.922145399999991</v>
      </c>
      <c r="AI6">
        <v>4.6866768000000008</v>
      </c>
      <c r="AJ6">
        <v>0</v>
      </c>
      <c r="AK6">
        <v>15.688789999999997</v>
      </c>
      <c r="AL6">
        <v>0</v>
      </c>
      <c r="AM6">
        <v>0</v>
      </c>
      <c r="AN6">
        <v>0.68867999999999996</v>
      </c>
      <c r="AO6">
        <v>6.7198403999999989</v>
      </c>
      <c r="AP6">
        <v>3.9694090800000006</v>
      </c>
      <c r="AQ6">
        <v>13.453679999999997</v>
      </c>
      <c r="AR6">
        <v>14.903116799999998</v>
      </c>
      <c r="AS6">
        <v>9.9875181120000001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25.145471879788197</v>
      </c>
      <c r="BB6">
        <f t="shared" si="0"/>
        <v>746.18800106225058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2.9460948920863306</v>
      </c>
      <c r="L7">
        <v>299.99841079548355</v>
      </c>
      <c r="M7">
        <v>26.079897847500913</v>
      </c>
      <c r="N7">
        <v>36.245952214248213</v>
      </c>
      <c r="O7">
        <v>0</v>
      </c>
      <c r="P7">
        <v>42.111500225937647</v>
      </c>
      <c r="Q7">
        <v>5.9974782183064113</v>
      </c>
      <c r="R7">
        <v>13.001726018044376</v>
      </c>
      <c r="S7">
        <v>7.9997037735849048</v>
      </c>
      <c r="T7">
        <v>0</v>
      </c>
      <c r="U7">
        <v>64.242478957371716</v>
      </c>
      <c r="V7">
        <v>6.0015060851926965</v>
      </c>
      <c r="W7">
        <v>13.695115268767378</v>
      </c>
      <c r="X7">
        <v>44.002307512367494</v>
      </c>
      <c r="Y7">
        <v>0</v>
      </c>
      <c r="Z7">
        <v>4.0214116799999999</v>
      </c>
      <c r="AA7">
        <v>13.088087999999999</v>
      </c>
      <c r="AB7">
        <v>12.121704816000001</v>
      </c>
      <c r="AC7">
        <v>8.9164694943999994</v>
      </c>
      <c r="AD7">
        <v>11.22633356</v>
      </c>
      <c r="AE7">
        <v>15.1671353808</v>
      </c>
      <c r="AF7">
        <v>2.7224999999999997</v>
      </c>
      <c r="AG7">
        <v>11.894145119999999</v>
      </c>
      <c r="AH7">
        <v>46.922145399999991</v>
      </c>
      <c r="AI7">
        <v>4.6866768000000008</v>
      </c>
      <c r="AJ7">
        <v>0</v>
      </c>
      <c r="AK7">
        <v>15.688789999999997</v>
      </c>
      <c r="AL7">
        <v>0</v>
      </c>
      <c r="AM7">
        <v>0</v>
      </c>
      <c r="AN7">
        <v>0.68867999999999996</v>
      </c>
      <c r="AO7">
        <v>6.7198403999999989</v>
      </c>
      <c r="AP7">
        <v>3.9694090800000006</v>
      </c>
      <c r="AQ7">
        <v>10.148249999999999</v>
      </c>
      <c r="AR7">
        <v>14.903116799999998</v>
      </c>
      <c r="AS7">
        <v>9.9875181120000001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24.619337413206058</v>
      </c>
      <c r="BB7">
        <f t="shared" si="0"/>
        <v>730.57504903888537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2.9459656607700309</v>
      </c>
      <c r="L8">
        <v>229.99788024340521</v>
      </c>
      <c r="M8">
        <v>26.079897847500913</v>
      </c>
      <c r="N8">
        <v>36.245952214248213</v>
      </c>
      <c r="O8">
        <v>0</v>
      </c>
      <c r="P8">
        <v>42.111500225937647</v>
      </c>
      <c r="Q8">
        <v>5.9974782183064113</v>
      </c>
      <c r="R8">
        <v>13.001726018044376</v>
      </c>
      <c r="S8">
        <v>7.9997037735849048</v>
      </c>
      <c r="T8">
        <v>0</v>
      </c>
      <c r="U8">
        <v>64.242478957371716</v>
      </c>
      <c r="V8">
        <v>6.0015060851926965</v>
      </c>
      <c r="W8">
        <v>13.695115268767378</v>
      </c>
      <c r="X8">
        <v>44.002307512367494</v>
      </c>
      <c r="Y8">
        <v>0</v>
      </c>
      <c r="Z8">
        <v>4.0214116799999999</v>
      </c>
      <c r="AA8">
        <v>13.088087999999999</v>
      </c>
      <c r="AB8">
        <v>12.121704816000001</v>
      </c>
      <c r="AC8">
        <v>8.9164694943999994</v>
      </c>
      <c r="AD8">
        <v>11.22633356</v>
      </c>
      <c r="AE8">
        <v>15.1671353808</v>
      </c>
      <c r="AF8">
        <v>2.7224999999999997</v>
      </c>
      <c r="AG8">
        <v>11.894145119999999</v>
      </c>
      <c r="AH8">
        <v>46.922145399999991</v>
      </c>
      <c r="AI8">
        <v>4.6866768000000008</v>
      </c>
      <c r="AJ8">
        <v>0</v>
      </c>
      <c r="AK8">
        <v>15.688789999999997</v>
      </c>
      <c r="AL8">
        <v>0</v>
      </c>
      <c r="AM8">
        <v>0</v>
      </c>
      <c r="AN8">
        <v>0.68867999999999996</v>
      </c>
      <c r="AO8">
        <v>6.7198403999999989</v>
      </c>
      <c r="AP8">
        <v>3.9694090800000006</v>
      </c>
      <c r="AQ8">
        <v>10.148249999999999</v>
      </c>
      <c r="AR8">
        <v>14.903116799999998</v>
      </c>
      <c r="AS8">
        <v>9.9875181120000001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22.337315886596993</v>
      </c>
      <c r="BB8">
        <f t="shared" si="0"/>
        <v>662.85641078209972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2.9459656607700309</v>
      </c>
      <c r="L9">
        <v>229.99788024340521</v>
      </c>
      <c r="M9">
        <v>26.079897847500913</v>
      </c>
      <c r="N9">
        <v>36.245952214248213</v>
      </c>
      <c r="O9">
        <v>0</v>
      </c>
      <c r="P9">
        <v>42.111500225937647</v>
      </c>
      <c r="Q9">
        <v>5.9974782183064113</v>
      </c>
      <c r="R9">
        <v>13.001726018044376</v>
      </c>
      <c r="S9">
        <v>7.9997037735849048</v>
      </c>
      <c r="T9">
        <v>0</v>
      </c>
      <c r="U9">
        <v>64.242478957371716</v>
      </c>
      <c r="V9">
        <v>6.0015060851926965</v>
      </c>
      <c r="W9">
        <v>13.695115268767378</v>
      </c>
      <c r="X9">
        <v>44.002307512367494</v>
      </c>
      <c r="Y9">
        <v>0</v>
      </c>
      <c r="Z9">
        <v>2.01070584</v>
      </c>
      <c r="AA9">
        <v>13.088087999999999</v>
      </c>
      <c r="AB9">
        <v>12.121704816000001</v>
      </c>
      <c r="AC9">
        <v>8.9164694943999994</v>
      </c>
      <c r="AD9">
        <v>11.22633356</v>
      </c>
      <c r="AE9">
        <v>15.1671353808</v>
      </c>
      <c r="AF9">
        <v>2.7224999999999997</v>
      </c>
      <c r="AG9">
        <v>11.894145119999999</v>
      </c>
      <c r="AH9">
        <v>46.922145399999991</v>
      </c>
      <c r="AI9">
        <v>4.6866768000000008</v>
      </c>
      <c r="AJ9">
        <v>0</v>
      </c>
      <c r="AK9">
        <v>15.688789999999997</v>
      </c>
      <c r="AL9">
        <v>0</v>
      </c>
      <c r="AM9">
        <v>0</v>
      </c>
      <c r="AN9">
        <v>0.68867999999999996</v>
      </c>
      <c r="AO9">
        <v>6.7198403999999989</v>
      </c>
      <c r="AP9">
        <v>3.9694090800000006</v>
      </c>
      <c r="AQ9">
        <v>10.148249999999999</v>
      </c>
      <c r="AR9">
        <v>14.903116799999998</v>
      </c>
      <c r="AS9">
        <v>9.7861171044000024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22.265201319397001</v>
      </c>
      <c r="BB9">
        <f t="shared" si="0"/>
        <v>660.71641850169988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2.9459656607700309</v>
      </c>
      <c r="L10">
        <v>168.99843899444716</v>
      </c>
      <c r="M10">
        <v>26.079897847500913</v>
      </c>
      <c r="N10">
        <v>36.245952214248213</v>
      </c>
      <c r="O10">
        <v>0</v>
      </c>
      <c r="P10">
        <v>42.111500225937647</v>
      </c>
      <c r="Q10">
        <v>5.9974782183064113</v>
      </c>
      <c r="R10">
        <v>13.001726018044376</v>
      </c>
      <c r="S10">
        <v>7.9997037735849048</v>
      </c>
      <c r="T10">
        <v>0</v>
      </c>
      <c r="U10">
        <v>64.242478957371716</v>
      </c>
      <c r="V10">
        <v>6.0015060851926965</v>
      </c>
      <c r="W10">
        <v>13.695115268767378</v>
      </c>
      <c r="X10">
        <v>44.002307512367494</v>
      </c>
      <c r="Y10">
        <v>0</v>
      </c>
      <c r="Z10">
        <v>2.01070584</v>
      </c>
      <c r="AA10">
        <v>13.088087999999999</v>
      </c>
      <c r="AB10">
        <v>12.121704816000001</v>
      </c>
      <c r="AC10">
        <v>8.9164694943999994</v>
      </c>
      <c r="AD10">
        <v>11.22633356</v>
      </c>
      <c r="AE10">
        <v>15.1671353808</v>
      </c>
      <c r="AF10">
        <v>2.7224999999999997</v>
      </c>
      <c r="AG10">
        <v>11.894145119999999</v>
      </c>
      <c r="AH10">
        <v>46.922145399999991</v>
      </c>
      <c r="AI10">
        <v>4.6866768000000008</v>
      </c>
      <c r="AJ10">
        <v>0</v>
      </c>
      <c r="AK10">
        <v>15.688789999999997</v>
      </c>
      <c r="AL10">
        <v>0</v>
      </c>
      <c r="AM10">
        <v>0</v>
      </c>
      <c r="AN10">
        <v>0.68867999999999996</v>
      </c>
      <c r="AO10">
        <v>6.7198403999999989</v>
      </c>
      <c r="AP10">
        <v>3.9694090800000006</v>
      </c>
      <c r="AQ10">
        <v>10.148249999999999</v>
      </c>
      <c r="AR10">
        <v>14.903116799999998</v>
      </c>
      <c r="AS10">
        <v>9.7861171044000024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20.2766195137688</v>
      </c>
      <c r="BB10">
        <f t="shared" si="0"/>
        <v>601.70555905837023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2.9459656607700309</v>
      </c>
      <c r="L11">
        <v>168.99843899444716</v>
      </c>
      <c r="M11">
        <v>26.079897847500913</v>
      </c>
      <c r="N11">
        <v>36.245952214248213</v>
      </c>
      <c r="O11">
        <v>0</v>
      </c>
      <c r="P11">
        <v>42.111500225937647</v>
      </c>
      <c r="Q11">
        <v>5.9974782183064113</v>
      </c>
      <c r="R11">
        <v>13.001726018044376</v>
      </c>
      <c r="S11">
        <v>7.9997037735849048</v>
      </c>
      <c r="T11">
        <v>0</v>
      </c>
      <c r="U11">
        <v>64.242478957371716</v>
      </c>
      <c r="V11">
        <v>6.0015060851926965</v>
      </c>
      <c r="W11">
        <v>13.695115268767378</v>
      </c>
      <c r="X11">
        <v>44.002307512367494</v>
      </c>
      <c r="Y11">
        <v>0</v>
      </c>
      <c r="Z11">
        <v>2.01070584</v>
      </c>
      <c r="AA11">
        <v>13.088087999999999</v>
      </c>
      <c r="AB11">
        <v>12.121704816000001</v>
      </c>
      <c r="AC11">
        <v>8.9164694943999994</v>
      </c>
      <c r="AD11">
        <v>11.22633356</v>
      </c>
      <c r="AE11">
        <v>15.1671353808</v>
      </c>
      <c r="AF11">
        <v>2.7224999999999997</v>
      </c>
      <c r="AG11">
        <v>11.894145119999999</v>
      </c>
      <c r="AH11">
        <v>46.922145399999991</v>
      </c>
      <c r="AI11">
        <v>4.6866768000000008</v>
      </c>
      <c r="AJ11">
        <v>0</v>
      </c>
      <c r="AK11">
        <v>15.688789999999997</v>
      </c>
      <c r="AL11">
        <v>0</v>
      </c>
      <c r="AM11">
        <v>0</v>
      </c>
      <c r="AN11">
        <v>0.68867999999999996</v>
      </c>
      <c r="AO11">
        <v>6.7198403999999989</v>
      </c>
      <c r="AP11">
        <v>3.9694090800000006</v>
      </c>
      <c r="AQ11">
        <v>6.7654999999999985</v>
      </c>
      <c r="AR11">
        <v>14.903116799999998</v>
      </c>
      <c r="AS11">
        <v>9.7861171044000024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20.1663418637688</v>
      </c>
      <c r="BB11">
        <f t="shared" si="0"/>
        <v>598.43308670837018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2.9459656607700309</v>
      </c>
      <c r="L12">
        <v>168.99843899444716</v>
      </c>
      <c r="M12">
        <v>26.079897847500913</v>
      </c>
      <c r="N12">
        <v>36.245952214248213</v>
      </c>
      <c r="O12">
        <v>0</v>
      </c>
      <c r="P12">
        <v>42.111500225937647</v>
      </c>
      <c r="Q12">
        <v>5.9974782183064113</v>
      </c>
      <c r="R12">
        <v>13.001726018044376</v>
      </c>
      <c r="S12">
        <v>7.9997037735849048</v>
      </c>
      <c r="T12">
        <v>0</v>
      </c>
      <c r="U12">
        <v>64.242478957371716</v>
      </c>
      <c r="V12">
        <v>6.0015060851926965</v>
      </c>
      <c r="W12">
        <v>13.695115268767378</v>
      </c>
      <c r="X12">
        <v>44.002307512367494</v>
      </c>
      <c r="Y12">
        <v>0</v>
      </c>
      <c r="Z12">
        <v>2.01070584</v>
      </c>
      <c r="AA12">
        <v>13.088087999999999</v>
      </c>
      <c r="AB12">
        <v>12.121704816000001</v>
      </c>
      <c r="AC12">
        <v>8.9164694943999994</v>
      </c>
      <c r="AD12">
        <v>11.22633356</v>
      </c>
      <c r="AE12">
        <v>15.1671353808</v>
      </c>
      <c r="AF12">
        <v>2.7224999999999997</v>
      </c>
      <c r="AG12">
        <v>11.894145119999999</v>
      </c>
      <c r="AH12">
        <v>46.922145399999991</v>
      </c>
      <c r="AI12">
        <v>4.6866768000000008</v>
      </c>
      <c r="AJ12">
        <v>0</v>
      </c>
      <c r="AK12">
        <v>15.688789999999997</v>
      </c>
      <c r="AL12">
        <v>0</v>
      </c>
      <c r="AM12">
        <v>0</v>
      </c>
      <c r="AN12">
        <v>0.68867999999999996</v>
      </c>
      <c r="AO12">
        <v>6.7198403999999989</v>
      </c>
      <c r="AP12">
        <v>3.9694090800000006</v>
      </c>
      <c r="AQ12">
        <v>6.7654999999999985</v>
      </c>
      <c r="AR12">
        <v>14.903116799999998</v>
      </c>
      <c r="AS12">
        <v>9.7861171044000024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20.1663418637688</v>
      </c>
      <c r="BB12">
        <f t="shared" si="0"/>
        <v>598.43308670837018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2.9463755349500711</v>
      </c>
      <c r="L13">
        <v>169.00252883762201</v>
      </c>
      <c r="M13">
        <v>26.079897847500913</v>
      </c>
      <c r="N13">
        <v>36.245952214248213</v>
      </c>
      <c r="O13">
        <v>0</v>
      </c>
      <c r="P13">
        <v>42.111500225937647</v>
      </c>
      <c r="Q13">
        <v>5.9974782183064113</v>
      </c>
      <c r="R13">
        <v>13.001726018044376</v>
      </c>
      <c r="S13">
        <v>7.9997037735849048</v>
      </c>
      <c r="T13">
        <v>0</v>
      </c>
      <c r="U13">
        <v>64.242478957371716</v>
      </c>
      <c r="V13">
        <v>6.0458904109589033</v>
      </c>
      <c r="W13">
        <v>13.695115268767378</v>
      </c>
      <c r="X13">
        <v>44.002307512367494</v>
      </c>
      <c r="Y13">
        <v>0</v>
      </c>
      <c r="Z13">
        <v>2.01070584</v>
      </c>
      <c r="AA13">
        <v>13.088087999999999</v>
      </c>
      <c r="AB13">
        <v>12.121704816000001</v>
      </c>
      <c r="AC13">
        <v>8.9164694943999994</v>
      </c>
      <c r="AD13">
        <v>11.22633356</v>
      </c>
      <c r="AE13">
        <v>15.1671353808</v>
      </c>
      <c r="AF13">
        <v>2.7224999999999997</v>
      </c>
      <c r="AG13">
        <v>11.894145119999999</v>
      </c>
      <c r="AH13">
        <v>46.922145399999991</v>
      </c>
      <c r="AI13">
        <v>4.6866768000000008</v>
      </c>
      <c r="AJ13">
        <v>0</v>
      </c>
      <c r="AK13">
        <v>15.688789999999997</v>
      </c>
      <c r="AL13">
        <v>0</v>
      </c>
      <c r="AM13">
        <v>0</v>
      </c>
      <c r="AN13">
        <v>0.68867999999999996</v>
      </c>
      <c r="AO13">
        <v>6.7198403999999989</v>
      </c>
      <c r="AP13">
        <v>3.9694090800000006</v>
      </c>
      <c r="AQ13">
        <v>3.3827499999999993</v>
      </c>
      <c r="AR13">
        <v>14.903116799999998</v>
      </c>
      <c r="AS13">
        <v>9.7861171044000024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20.057657646182705</v>
      </c>
      <c r="BB13">
        <f t="shared" si="0"/>
        <v>595.20790496907728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2.9463755349500711</v>
      </c>
      <c r="L14">
        <v>168.99526044958023</v>
      </c>
      <c r="M14">
        <v>26.079897847500913</v>
      </c>
      <c r="N14">
        <v>36.245952214248213</v>
      </c>
      <c r="O14">
        <v>0</v>
      </c>
      <c r="P14">
        <v>42.111500225937647</v>
      </c>
      <c r="Q14">
        <v>5.9974782183064113</v>
      </c>
      <c r="R14">
        <v>13.001726018044376</v>
      </c>
      <c r="S14">
        <v>7.9997037735849048</v>
      </c>
      <c r="T14">
        <v>0</v>
      </c>
      <c r="U14">
        <v>64.242478957371716</v>
      </c>
      <c r="V14">
        <v>6.2009132420091335</v>
      </c>
      <c r="W14">
        <v>13.695115268767378</v>
      </c>
      <c r="X14">
        <v>44.002307512367494</v>
      </c>
      <c r="Y14">
        <v>0</v>
      </c>
      <c r="Z14">
        <v>2.01070584</v>
      </c>
      <c r="AA14">
        <v>13.088087999999999</v>
      </c>
      <c r="AB14">
        <v>12.121704816000001</v>
      </c>
      <c r="AC14">
        <v>8.9164694943999994</v>
      </c>
      <c r="AD14">
        <v>11.22633356</v>
      </c>
      <c r="AE14">
        <v>15.1671353808</v>
      </c>
      <c r="AF14">
        <v>2.7224999999999997</v>
      </c>
      <c r="AG14">
        <v>11.894145119999999</v>
      </c>
      <c r="AH14">
        <v>46.922145399999991</v>
      </c>
      <c r="AI14">
        <v>4.6866768000000008</v>
      </c>
      <c r="AJ14">
        <v>0</v>
      </c>
      <c r="AK14">
        <v>15.688789999999997</v>
      </c>
      <c r="AL14">
        <v>0</v>
      </c>
      <c r="AM14">
        <v>0</v>
      </c>
      <c r="AN14">
        <v>0.68867999999999996</v>
      </c>
      <c r="AO14">
        <v>6.7198403999999989</v>
      </c>
      <c r="AP14">
        <v>3.9694090800000006</v>
      </c>
      <c r="AQ14">
        <v>0</v>
      </c>
      <c r="AR14">
        <v>14.903116799999998</v>
      </c>
      <c r="AS14">
        <v>9.7861171044000024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19.952196791024804</v>
      </c>
      <c r="BB14">
        <f t="shared" si="0"/>
        <v>592.07837026724371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2.9459656607700309</v>
      </c>
      <c r="L15">
        <v>168.99843899444716</v>
      </c>
      <c r="M15">
        <v>26.079897847500913</v>
      </c>
      <c r="N15">
        <v>36.245952214248213</v>
      </c>
      <c r="O15">
        <v>0</v>
      </c>
      <c r="P15">
        <v>42.111500225937647</v>
      </c>
      <c r="Q15">
        <v>6.0022898354876615</v>
      </c>
      <c r="R15">
        <v>12.995044861660078</v>
      </c>
      <c r="S15">
        <v>8.0023098398169328</v>
      </c>
      <c r="T15">
        <v>0</v>
      </c>
      <c r="U15">
        <v>64.242478957371716</v>
      </c>
      <c r="V15">
        <v>3.3176086238532108</v>
      </c>
      <c r="W15">
        <v>7.6777280462618736</v>
      </c>
      <c r="X15">
        <v>24.513308788266833</v>
      </c>
      <c r="Y15">
        <v>0</v>
      </c>
      <c r="Z15">
        <v>2.01070584</v>
      </c>
      <c r="AA15">
        <v>13.088087999999999</v>
      </c>
      <c r="AB15">
        <v>12.121704816000001</v>
      </c>
      <c r="AC15">
        <v>8.9164694943999994</v>
      </c>
      <c r="AD15">
        <v>11.22633356</v>
      </c>
      <c r="AE15">
        <v>15.1671353808</v>
      </c>
      <c r="AF15">
        <v>2.7224999999999997</v>
      </c>
      <c r="AG15">
        <v>11.894145119999999</v>
      </c>
      <c r="AH15">
        <v>46.922145399999991</v>
      </c>
      <c r="AI15">
        <v>4.6866768000000008</v>
      </c>
      <c r="AJ15">
        <v>0</v>
      </c>
      <c r="AK15">
        <v>15.688789999999997</v>
      </c>
      <c r="AL15">
        <v>0</v>
      </c>
      <c r="AM15">
        <v>0</v>
      </c>
      <c r="AN15">
        <v>0.68867999999999996</v>
      </c>
      <c r="AO15">
        <v>6.7198403999999989</v>
      </c>
      <c r="AP15">
        <v>3.9694090800000006</v>
      </c>
      <c r="AQ15">
        <v>0</v>
      </c>
      <c r="AR15">
        <v>14.903116799999998</v>
      </c>
      <c r="AS15">
        <v>9.7861171044000024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19.026807515701819</v>
      </c>
      <c r="BB15">
        <f t="shared" si="0"/>
        <v>564.61757417552053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2.9459656607700309</v>
      </c>
      <c r="L16">
        <v>168.99843899444716</v>
      </c>
      <c r="M16">
        <v>26.079897847500913</v>
      </c>
      <c r="N16">
        <v>36.245952214248213</v>
      </c>
      <c r="O16">
        <v>0</v>
      </c>
      <c r="P16">
        <v>42.111500225937647</v>
      </c>
      <c r="Q16">
        <v>6.0022898354876615</v>
      </c>
      <c r="R16">
        <v>12.995044861660078</v>
      </c>
      <c r="S16">
        <v>8.0023098398169328</v>
      </c>
      <c r="T16">
        <v>0</v>
      </c>
      <c r="U16">
        <v>64.242478957371716</v>
      </c>
      <c r="V16">
        <v>3.3176086238532108</v>
      </c>
      <c r="W16">
        <v>7.6777280462618736</v>
      </c>
      <c r="X16">
        <v>24.513308788266833</v>
      </c>
      <c r="Y16">
        <v>0</v>
      </c>
      <c r="Z16">
        <v>2.01070584</v>
      </c>
      <c r="AA16">
        <v>13.088087999999999</v>
      </c>
      <c r="AB16">
        <v>12.121704816000001</v>
      </c>
      <c r="AC16">
        <v>8.9164694943999994</v>
      </c>
      <c r="AD16">
        <v>11.22633356</v>
      </c>
      <c r="AE16">
        <v>15.1671353808</v>
      </c>
      <c r="AF16">
        <v>2.7224999999999997</v>
      </c>
      <c r="AG16">
        <v>11.894145119999999</v>
      </c>
      <c r="AH16">
        <v>46.922145399999991</v>
      </c>
      <c r="AI16">
        <v>4.6866768000000008</v>
      </c>
      <c r="AJ16">
        <v>0</v>
      </c>
      <c r="AK16">
        <v>15.688789999999997</v>
      </c>
      <c r="AL16">
        <v>0</v>
      </c>
      <c r="AM16">
        <v>0</v>
      </c>
      <c r="AN16">
        <v>0.68867999999999996</v>
      </c>
      <c r="AO16">
        <v>6.7198403999999989</v>
      </c>
      <c r="AP16">
        <v>3.5370972000000007</v>
      </c>
      <c r="AQ16">
        <v>0</v>
      </c>
      <c r="AR16">
        <v>16.4272992</v>
      </c>
      <c r="AS16">
        <v>9.7861171044000024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19.062402144901821</v>
      </c>
      <c r="BB16">
        <f t="shared" si="0"/>
        <v>565.67385006632037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2.9460133333333336</v>
      </c>
      <c r="L17">
        <v>168.99843899444716</v>
      </c>
      <c r="M17">
        <v>26.079897847500913</v>
      </c>
      <c r="N17">
        <v>36.245952214248213</v>
      </c>
      <c r="O17">
        <v>0</v>
      </c>
      <c r="P17">
        <v>42.111500225937647</v>
      </c>
      <c r="Q17">
        <v>6.0022898354876615</v>
      </c>
      <c r="R17">
        <v>12.995044861660078</v>
      </c>
      <c r="S17">
        <v>8.0023098398169328</v>
      </c>
      <c r="T17">
        <v>0</v>
      </c>
      <c r="U17">
        <v>64.242478957371716</v>
      </c>
      <c r="V17">
        <v>2.3793103448275863</v>
      </c>
      <c r="W17">
        <v>6.6869668694690256</v>
      </c>
      <c r="X17">
        <v>20.97249474421864</v>
      </c>
      <c r="Y17">
        <v>0</v>
      </c>
      <c r="Z17">
        <v>2.01070584</v>
      </c>
      <c r="AA17">
        <v>13.088087999999999</v>
      </c>
      <c r="AB17">
        <v>12.121704816000001</v>
      </c>
      <c r="AC17">
        <v>8.9164694943999994</v>
      </c>
      <c r="AD17">
        <v>11.22633356</v>
      </c>
      <c r="AE17">
        <v>15.1671353808</v>
      </c>
      <c r="AF17">
        <v>2.7224999999999997</v>
      </c>
      <c r="AG17">
        <v>11.894145119999999</v>
      </c>
      <c r="AH17">
        <v>46.922145399999991</v>
      </c>
      <c r="AI17">
        <v>5.8583459999999992</v>
      </c>
      <c r="AJ17">
        <v>0</v>
      </c>
      <c r="AK17">
        <v>15.688789999999997</v>
      </c>
      <c r="AL17">
        <v>0</v>
      </c>
      <c r="AM17">
        <v>0</v>
      </c>
      <c r="AN17">
        <v>0.68867999999999996</v>
      </c>
      <c r="AO17">
        <v>6.7198403999999989</v>
      </c>
      <c r="AP17">
        <v>3.5370972000000007</v>
      </c>
      <c r="AQ17">
        <v>0</v>
      </c>
      <c r="AR17">
        <v>16.4272992</v>
      </c>
      <c r="AS17">
        <v>9.7861171044000024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18.922281984090258</v>
      </c>
      <c r="BB17">
        <f t="shared" si="0"/>
        <v>561.51581359982856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2.9460133333333336</v>
      </c>
      <c r="L18">
        <v>168.99843899444716</v>
      </c>
      <c r="M18">
        <v>26.079897847500913</v>
      </c>
      <c r="N18">
        <v>36.245952214248213</v>
      </c>
      <c r="O18">
        <v>0</v>
      </c>
      <c r="P18">
        <v>42.111500225937647</v>
      </c>
      <c r="Q18">
        <v>6.0022898354876615</v>
      </c>
      <c r="R18">
        <v>12.995044861660078</v>
      </c>
      <c r="S18">
        <v>8.0023098398169328</v>
      </c>
      <c r="T18">
        <v>0</v>
      </c>
      <c r="U18">
        <v>64.242478957371716</v>
      </c>
      <c r="V18">
        <v>2.3793103448275863</v>
      </c>
      <c r="W18">
        <v>6.6869668694690256</v>
      </c>
      <c r="X18">
        <v>20.97249474421864</v>
      </c>
      <c r="Y18">
        <v>0</v>
      </c>
      <c r="Z18">
        <v>2.01070584</v>
      </c>
      <c r="AA18">
        <v>13.088087999999999</v>
      </c>
      <c r="AB18">
        <v>12.121704816000001</v>
      </c>
      <c r="AC18">
        <v>8.9164694943999994</v>
      </c>
      <c r="AD18">
        <v>11.22633356</v>
      </c>
      <c r="AE18">
        <v>15.1671353808</v>
      </c>
      <c r="AF18">
        <v>2.7224999999999997</v>
      </c>
      <c r="AG18">
        <v>11.894145119999999</v>
      </c>
      <c r="AH18">
        <v>46.922145399999991</v>
      </c>
      <c r="AI18">
        <v>5.8583459999999992</v>
      </c>
      <c r="AJ18">
        <v>0</v>
      </c>
      <c r="AK18">
        <v>15.688789999999997</v>
      </c>
      <c r="AL18">
        <v>0</v>
      </c>
      <c r="AM18">
        <v>0</v>
      </c>
      <c r="AN18">
        <v>0.68867999999999996</v>
      </c>
      <c r="AO18">
        <v>6.7198403999999989</v>
      </c>
      <c r="AP18">
        <v>3.5370972000000007</v>
      </c>
      <c r="AQ18">
        <v>0</v>
      </c>
      <c r="AR18">
        <v>16.4272992</v>
      </c>
      <c r="AS18">
        <v>9.7861171044000024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18.922281984090258</v>
      </c>
      <c r="BB18">
        <f t="shared" si="0"/>
        <v>561.51581359982856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2.9460062338537574</v>
      </c>
      <c r="L19">
        <v>168.99843899444716</v>
      </c>
      <c r="M19">
        <v>26.079897847500913</v>
      </c>
      <c r="N19">
        <v>36.245952214248213</v>
      </c>
      <c r="O19">
        <v>0</v>
      </c>
      <c r="P19">
        <v>42.111500225937647</v>
      </c>
      <c r="Q19">
        <v>5.9974782183064113</v>
      </c>
      <c r="R19">
        <v>13.001726018044376</v>
      </c>
      <c r="S19">
        <v>7.9997037735849048</v>
      </c>
      <c r="T19">
        <v>0</v>
      </c>
      <c r="U19">
        <v>64.242478957371716</v>
      </c>
      <c r="V19">
        <v>6.0015060851926965</v>
      </c>
      <c r="W19">
        <v>13.695115268767378</v>
      </c>
      <c r="X19">
        <v>44.002307512367494</v>
      </c>
      <c r="Y19">
        <v>0</v>
      </c>
      <c r="Z19">
        <v>2.01070584</v>
      </c>
      <c r="AA19">
        <v>13.088087999999999</v>
      </c>
      <c r="AB19">
        <v>12.121704816000001</v>
      </c>
      <c r="AC19">
        <v>8.9164694943999994</v>
      </c>
      <c r="AD19">
        <v>11.22633356</v>
      </c>
      <c r="AE19">
        <v>15.1671353808</v>
      </c>
      <c r="AF19">
        <v>2.7224999999999997</v>
      </c>
      <c r="AG19">
        <v>11.894145119999999</v>
      </c>
      <c r="AH19">
        <v>46.922145399999991</v>
      </c>
      <c r="AI19">
        <v>5.8583459999999992</v>
      </c>
      <c r="AJ19">
        <v>0</v>
      </c>
      <c r="AK19">
        <v>15.688789999999997</v>
      </c>
      <c r="AL19">
        <v>0</v>
      </c>
      <c r="AM19">
        <v>0</v>
      </c>
      <c r="AN19">
        <v>0.68867999999999996</v>
      </c>
      <c r="AO19">
        <v>6.7198403999999989</v>
      </c>
      <c r="AP19">
        <v>3.5370972000000007</v>
      </c>
      <c r="AQ19">
        <v>0</v>
      </c>
      <c r="AR19">
        <v>16.4272992</v>
      </c>
      <c r="AS19">
        <v>9.7861171044000024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20.019578808724251</v>
      </c>
      <c r="BB19">
        <f t="shared" si="0"/>
        <v>594.0779300564983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2.9460062338537574</v>
      </c>
      <c r="L20">
        <v>168.99843899444716</v>
      </c>
      <c r="M20">
        <v>26.079897847500913</v>
      </c>
      <c r="N20">
        <v>36.245952214248213</v>
      </c>
      <c r="O20">
        <v>0</v>
      </c>
      <c r="P20">
        <v>42.111500225937647</v>
      </c>
      <c r="Q20">
        <v>5.9974782183064113</v>
      </c>
      <c r="R20">
        <v>13.001726018044376</v>
      </c>
      <c r="S20">
        <v>7.9997037735849048</v>
      </c>
      <c r="T20">
        <v>0</v>
      </c>
      <c r="U20">
        <v>64.242478957371716</v>
      </c>
      <c r="V20">
        <v>6.0015060851926965</v>
      </c>
      <c r="W20">
        <v>13.695115268767378</v>
      </c>
      <c r="X20">
        <v>44.002307512367494</v>
      </c>
      <c r="Y20">
        <v>0</v>
      </c>
      <c r="Z20">
        <v>2.01070584</v>
      </c>
      <c r="AA20">
        <v>13.088087999999999</v>
      </c>
      <c r="AB20">
        <v>12.121704816000001</v>
      </c>
      <c r="AC20">
        <v>8.9164694943999994</v>
      </c>
      <c r="AD20">
        <v>11.22633356</v>
      </c>
      <c r="AE20">
        <v>15.1671353808</v>
      </c>
      <c r="AF20">
        <v>2.7224999999999997</v>
      </c>
      <c r="AG20">
        <v>11.894145119999999</v>
      </c>
      <c r="AH20">
        <v>46.922145399999991</v>
      </c>
      <c r="AI20">
        <v>5.8583459999999992</v>
      </c>
      <c r="AJ20">
        <v>0</v>
      </c>
      <c r="AK20">
        <v>15.688789999999997</v>
      </c>
      <c r="AL20">
        <v>0</v>
      </c>
      <c r="AM20">
        <v>0</v>
      </c>
      <c r="AN20">
        <v>0.68867999999999996</v>
      </c>
      <c r="AO20">
        <v>6.7198403999999989</v>
      </c>
      <c r="AP20">
        <v>3.5370972000000007</v>
      </c>
      <c r="AQ20">
        <v>1.9329999999999996</v>
      </c>
      <c r="AR20">
        <v>14.903116799999998</v>
      </c>
      <c r="AS20">
        <v>9.7861171044000024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20.032906507924245</v>
      </c>
      <c r="BB20">
        <f t="shared" si="0"/>
        <v>594.47341995729835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168.99843899444716</v>
      </c>
      <c r="M21">
        <v>26.079897847500913</v>
      </c>
      <c r="N21">
        <v>36.245952214248213</v>
      </c>
      <c r="O21">
        <v>0</v>
      </c>
      <c r="P21">
        <v>42.111500225937647</v>
      </c>
      <c r="Q21">
        <v>0</v>
      </c>
      <c r="R21">
        <v>0</v>
      </c>
      <c r="S21">
        <v>0</v>
      </c>
      <c r="T21">
        <v>0</v>
      </c>
      <c r="U21">
        <v>64.242478957371716</v>
      </c>
      <c r="V21">
        <v>6.0015060851926965</v>
      </c>
      <c r="W21">
        <v>13.695115268767378</v>
      </c>
      <c r="X21">
        <v>45.254250315324782</v>
      </c>
      <c r="Y21">
        <v>0</v>
      </c>
      <c r="Z21">
        <v>2.01070584</v>
      </c>
      <c r="AA21">
        <v>13.088087999999999</v>
      </c>
      <c r="AB21">
        <v>12.121704816000001</v>
      </c>
      <c r="AC21">
        <v>8.9164694943999994</v>
      </c>
      <c r="AD21">
        <v>11.22633356</v>
      </c>
      <c r="AE21">
        <v>15.1671353808</v>
      </c>
      <c r="AF21">
        <v>2.7224999999999997</v>
      </c>
      <c r="AG21">
        <v>11.894145119999999</v>
      </c>
      <c r="AH21">
        <v>46.922145399999991</v>
      </c>
      <c r="AI21">
        <v>5.8583459999999992</v>
      </c>
      <c r="AJ21">
        <v>0</v>
      </c>
      <c r="AK21">
        <v>15.688789999999997</v>
      </c>
      <c r="AL21">
        <v>0</v>
      </c>
      <c r="AM21">
        <v>0</v>
      </c>
      <c r="AN21">
        <v>0.68867999999999996</v>
      </c>
      <c r="AO21">
        <v>6.7198403999999989</v>
      </c>
      <c r="AP21">
        <v>3.5370972000000007</v>
      </c>
      <c r="AQ21">
        <v>3.4793999999999987</v>
      </c>
      <c r="AR21">
        <v>14.903116799999998</v>
      </c>
      <c r="AS21">
        <v>9.7861171044000024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19.147928403178437</v>
      </c>
      <c r="BB21">
        <f t="shared" si="0"/>
        <v>568.21182662121214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168.99843899444716</v>
      </c>
      <c r="M22">
        <v>26.079897847500913</v>
      </c>
      <c r="N22">
        <v>36.245952214248213</v>
      </c>
      <c r="O22">
        <v>0</v>
      </c>
      <c r="P22">
        <v>42.111500225937647</v>
      </c>
      <c r="Q22">
        <v>0</v>
      </c>
      <c r="R22">
        <v>0</v>
      </c>
      <c r="S22">
        <v>0</v>
      </c>
      <c r="T22">
        <v>0</v>
      </c>
      <c r="U22">
        <v>64.242478957371716</v>
      </c>
      <c r="V22">
        <v>6.0015060851926965</v>
      </c>
      <c r="W22">
        <v>13.695115268767378</v>
      </c>
      <c r="X22">
        <v>45.254250315324782</v>
      </c>
      <c r="Y22">
        <v>0</v>
      </c>
      <c r="Z22">
        <v>2.01070584</v>
      </c>
      <c r="AA22">
        <v>13.088087999999999</v>
      </c>
      <c r="AB22">
        <v>12.121704816000001</v>
      </c>
      <c r="AC22">
        <v>8.9164694943999994</v>
      </c>
      <c r="AD22">
        <v>11.22633356</v>
      </c>
      <c r="AE22">
        <v>15.1671353808</v>
      </c>
      <c r="AF22">
        <v>2.7224999999999997</v>
      </c>
      <c r="AG22">
        <v>11.894145119999999</v>
      </c>
      <c r="AH22">
        <v>46.922145399999991</v>
      </c>
      <c r="AI22">
        <v>5.8583459999999992</v>
      </c>
      <c r="AJ22">
        <v>0</v>
      </c>
      <c r="AK22">
        <v>15.688789999999997</v>
      </c>
      <c r="AL22">
        <v>0</v>
      </c>
      <c r="AM22">
        <v>0</v>
      </c>
      <c r="AN22">
        <v>0.68867999999999996</v>
      </c>
      <c r="AO22">
        <v>6.7198403999999989</v>
      </c>
      <c r="AP22">
        <v>3.5370972000000007</v>
      </c>
      <c r="AQ22">
        <v>5.7989999999999977</v>
      </c>
      <c r="AR22">
        <v>14.903116799999998</v>
      </c>
      <c r="AS22">
        <v>9.7861171044000024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19.223547363178437</v>
      </c>
      <c r="BB22">
        <f t="shared" si="0"/>
        <v>570.45580766121202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168.99843899444716</v>
      </c>
      <c r="M23">
        <v>26.079897847500913</v>
      </c>
      <c r="N23">
        <v>36.245952214248213</v>
      </c>
      <c r="O23">
        <v>0</v>
      </c>
      <c r="P23">
        <v>42.111500225937647</v>
      </c>
      <c r="Q23">
        <v>5.9974782183064113</v>
      </c>
      <c r="R23">
        <v>13.001726018044376</v>
      </c>
      <c r="S23">
        <v>7.9997037735849048</v>
      </c>
      <c r="T23">
        <v>0</v>
      </c>
      <c r="U23">
        <v>64.242478957371716</v>
      </c>
      <c r="V23">
        <v>6.0015060851926965</v>
      </c>
      <c r="W23">
        <v>13.695115268767378</v>
      </c>
      <c r="X23">
        <v>45.254250315324782</v>
      </c>
      <c r="Y23">
        <v>0</v>
      </c>
      <c r="Z23">
        <v>2.01070584</v>
      </c>
      <c r="AA23">
        <v>13.088087999999999</v>
      </c>
      <c r="AB23">
        <v>12.121704816000001</v>
      </c>
      <c r="AC23">
        <v>8.9164694943999994</v>
      </c>
      <c r="AD23">
        <v>11.22633356</v>
      </c>
      <c r="AE23">
        <v>15.1671353808</v>
      </c>
      <c r="AF23">
        <v>2.7224999999999997</v>
      </c>
      <c r="AG23">
        <v>11.894145119999999</v>
      </c>
      <c r="AH23">
        <v>46.922145399999991</v>
      </c>
      <c r="AI23">
        <v>5.8583459999999992</v>
      </c>
      <c r="AJ23">
        <v>0</v>
      </c>
      <c r="AK23">
        <v>15.688789999999997</v>
      </c>
      <c r="AL23">
        <v>0</v>
      </c>
      <c r="AM23">
        <v>0</v>
      </c>
      <c r="AN23">
        <v>0.68867999999999996</v>
      </c>
      <c r="AO23">
        <v>6.7198403999999989</v>
      </c>
      <c r="AP23">
        <v>3.5370972000000007</v>
      </c>
      <c r="AQ23">
        <v>6.9587999999999974</v>
      </c>
      <c r="AR23">
        <v>14.903116799999998</v>
      </c>
      <c r="AS23">
        <v>9.7861171044000024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20.141521112446238</v>
      </c>
      <c r="BB23">
        <f t="shared" si="0"/>
        <v>597.69654192188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2.9460062338537574</v>
      </c>
      <c r="L24">
        <v>249.99848895333585</v>
      </c>
      <c r="M24">
        <v>26.079897847500913</v>
      </c>
      <c r="N24">
        <v>36.245952214248213</v>
      </c>
      <c r="O24">
        <v>0</v>
      </c>
      <c r="P24">
        <v>42.111500225937647</v>
      </c>
      <c r="Q24">
        <v>5.9974782183064113</v>
      </c>
      <c r="R24">
        <v>13.001726018044376</v>
      </c>
      <c r="S24">
        <v>7.9997037735849048</v>
      </c>
      <c r="T24">
        <v>0</v>
      </c>
      <c r="U24">
        <v>64.242478957371716</v>
      </c>
      <c r="V24">
        <v>6.0015060851926965</v>
      </c>
      <c r="W24">
        <v>13.695115268767378</v>
      </c>
      <c r="X24">
        <v>45.254250315324782</v>
      </c>
      <c r="Y24">
        <v>0</v>
      </c>
      <c r="Z24">
        <v>2.01070584</v>
      </c>
      <c r="AA24">
        <v>13.088087999999999</v>
      </c>
      <c r="AB24">
        <v>12.121704816000001</v>
      </c>
      <c r="AC24">
        <v>8.9164694943999994</v>
      </c>
      <c r="AD24">
        <v>11.22633356</v>
      </c>
      <c r="AE24">
        <v>15.1671353808</v>
      </c>
      <c r="AF24">
        <v>2.7224999999999997</v>
      </c>
      <c r="AG24">
        <v>11.894145119999999</v>
      </c>
      <c r="AH24">
        <v>46.922145399999991</v>
      </c>
      <c r="AI24">
        <v>5.8583459999999992</v>
      </c>
      <c r="AJ24">
        <v>0</v>
      </c>
      <c r="AK24">
        <v>15.688789999999997</v>
      </c>
      <c r="AL24">
        <v>0</v>
      </c>
      <c r="AM24">
        <v>0</v>
      </c>
      <c r="AN24">
        <v>0.68867999999999996</v>
      </c>
      <c r="AO24">
        <v>6.7198403999999989</v>
      </c>
      <c r="AP24">
        <v>3.5370972000000007</v>
      </c>
      <c r="AQ24">
        <v>8.1186000000000007</v>
      </c>
      <c r="AR24">
        <v>14.903116799999998</v>
      </c>
      <c r="AS24">
        <v>9.7861171044000024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22.915972045411142</v>
      </c>
      <c r="BB24">
        <f t="shared" si="0"/>
        <v>680.02794718165728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2.9463214285714283</v>
      </c>
      <c r="L25">
        <v>249.99848895333585</v>
      </c>
      <c r="M25">
        <v>26.079897847500913</v>
      </c>
      <c r="N25">
        <v>36.245952214248213</v>
      </c>
      <c r="O25">
        <v>0</v>
      </c>
      <c r="P25">
        <v>42.111500225937647</v>
      </c>
      <c r="Q25">
        <v>5.9974782183064113</v>
      </c>
      <c r="R25">
        <v>13.001726018044376</v>
      </c>
      <c r="S25">
        <v>7.9997037735849048</v>
      </c>
      <c r="T25">
        <v>0</v>
      </c>
      <c r="U25">
        <v>64.242478957371716</v>
      </c>
      <c r="V25">
        <v>6.0015060851926965</v>
      </c>
      <c r="W25">
        <v>13.695115268767378</v>
      </c>
      <c r="X25">
        <v>45.254250315324782</v>
      </c>
      <c r="Y25">
        <v>0</v>
      </c>
      <c r="Z25">
        <v>2.01070584</v>
      </c>
      <c r="AA25">
        <v>13.088087999999999</v>
      </c>
      <c r="AB25">
        <v>12.121704816000001</v>
      </c>
      <c r="AC25">
        <v>8.9164694943999994</v>
      </c>
      <c r="AD25">
        <v>11.22633356</v>
      </c>
      <c r="AE25">
        <v>15.1671353808</v>
      </c>
      <c r="AF25">
        <v>2.7224999999999997</v>
      </c>
      <c r="AG25">
        <v>11.894145119999999</v>
      </c>
      <c r="AH25">
        <v>46.922145399999991</v>
      </c>
      <c r="AI25">
        <v>5.8583459999999992</v>
      </c>
      <c r="AJ25">
        <v>0</v>
      </c>
      <c r="AK25">
        <v>15.688789999999997</v>
      </c>
      <c r="AL25">
        <v>0</v>
      </c>
      <c r="AM25">
        <v>0</v>
      </c>
      <c r="AN25">
        <v>0.68867999999999996</v>
      </c>
      <c r="AO25">
        <v>6.7198403999999989</v>
      </c>
      <c r="AP25">
        <v>3.5370972000000007</v>
      </c>
      <c r="AQ25">
        <v>10.438199999999998</v>
      </c>
      <c r="AR25">
        <v>14.903116799999998</v>
      </c>
      <c r="AS25">
        <v>9.7861171044000024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22.991601281433365</v>
      </c>
      <c r="BB25">
        <f t="shared" si="0"/>
        <v>682.27223314035291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2.9463057991025194</v>
      </c>
      <c r="L26">
        <v>249.99848895333585</v>
      </c>
      <c r="M26">
        <v>26.079897847500913</v>
      </c>
      <c r="N26">
        <v>36.245952214248213</v>
      </c>
      <c r="O26">
        <v>0</v>
      </c>
      <c r="P26">
        <v>42.111500225937647</v>
      </c>
      <c r="Q26">
        <v>5.9974782183064113</v>
      </c>
      <c r="R26">
        <v>13.001726018044376</v>
      </c>
      <c r="S26">
        <v>7.9997037735849048</v>
      </c>
      <c r="T26">
        <v>0</v>
      </c>
      <c r="U26">
        <v>64.242478957371716</v>
      </c>
      <c r="V26">
        <v>6.0015060851926965</v>
      </c>
      <c r="W26">
        <v>13.695115268767378</v>
      </c>
      <c r="X26">
        <v>45.254250315324782</v>
      </c>
      <c r="Y26">
        <v>0</v>
      </c>
      <c r="Z26">
        <v>2.01070584</v>
      </c>
      <c r="AA26">
        <v>13.088087999999999</v>
      </c>
      <c r="AB26">
        <v>12.121704816000001</v>
      </c>
      <c r="AC26">
        <v>8.9164694943999994</v>
      </c>
      <c r="AD26">
        <v>11.22633356</v>
      </c>
      <c r="AE26">
        <v>15.1671353808</v>
      </c>
      <c r="AF26">
        <v>2.7224999999999997</v>
      </c>
      <c r="AG26">
        <v>11.894145119999999</v>
      </c>
      <c r="AH26">
        <v>46.922145399999991</v>
      </c>
      <c r="AI26">
        <v>5.8583459999999992</v>
      </c>
      <c r="AJ26">
        <v>0</v>
      </c>
      <c r="AK26">
        <v>15.688789999999997</v>
      </c>
      <c r="AL26">
        <v>0</v>
      </c>
      <c r="AM26">
        <v>0</v>
      </c>
      <c r="AN26">
        <v>0.68867999999999996</v>
      </c>
      <c r="AO26">
        <v>6.7198403999999989</v>
      </c>
      <c r="AP26">
        <v>3.5370972000000007</v>
      </c>
      <c r="AQ26">
        <v>10.438199999999998</v>
      </c>
      <c r="AR26">
        <v>14.903116799999998</v>
      </c>
      <c r="AS26">
        <v>9.7861171044000024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22.9916007720315</v>
      </c>
      <c r="BB26">
        <f t="shared" si="0"/>
        <v>682.27221802028578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2.9461726146586051</v>
      </c>
      <c r="L27">
        <v>249.99848895333585</v>
      </c>
      <c r="M27">
        <v>26.079897847500913</v>
      </c>
      <c r="N27">
        <v>36.245952214248213</v>
      </c>
      <c r="O27">
        <v>0</v>
      </c>
      <c r="P27">
        <v>42.111500225937647</v>
      </c>
      <c r="Q27">
        <v>5.9974782183064113</v>
      </c>
      <c r="R27">
        <v>13.001726018044376</v>
      </c>
      <c r="S27">
        <v>7.9997037735849048</v>
      </c>
      <c r="T27">
        <v>0</v>
      </c>
      <c r="U27">
        <v>64.242478957371716</v>
      </c>
      <c r="V27">
        <v>5.9942422074603989</v>
      </c>
      <c r="W27">
        <v>13.695115268767378</v>
      </c>
      <c r="X27">
        <v>45.254250315324782</v>
      </c>
      <c r="Y27">
        <v>0</v>
      </c>
      <c r="Z27">
        <v>4.0214116799999999</v>
      </c>
      <c r="AA27">
        <v>13.088087999999999</v>
      </c>
      <c r="AB27">
        <v>12.121704816000001</v>
      </c>
      <c r="AC27">
        <v>8.9164694943999994</v>
      </c>
      <c r="AD27">
        <v>11.22633356</v>
      </c>
      <c r="AE27">
        <v>15.1671353808</v>
      </c>
      <c r="AF27">
        <v>2.7224999999999997</v>
      </c>
      <c r="AG27">
        <v>11.894145119999999</v>
      </c>
      <c r="AH27">
        <v>46.922145399999991</v>
      </c>
      <c r="AI27">
        <v>5.8583459999999992</v>
      </c>
      <c r="AJ27">
        <v>0</v>
      </c>
      <c r="AK27">
        <v>15.688789999999997</v>
      </c>
      <c r="AL27">
        <v>0</v>
      </c>
      <c r="AM27">
        <v>0</v>
      </c>
      <c r="AN27">
        <v>0.68867999999999996</v>
      </c>
      <c r="AO27">
        <v>6.7198403999999989</v>
      </c>
      <c r="AP27">
        <v>3.5370972000000007</v>
      </c>
      <c r="AQ27">
        <v>10.438199999999998</v>
      </c>
      <c r="AR27">
        <v>14.903116799999998</v>
      </c>
      <c r="AS27">
        <v>9.9875181120000001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23.063474184396149</v>
      </c>
      <c r="BB27">
        <f t="shared" si="0"/>
        <v>684.40505439334493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2.9461726146586051</v>
      </c>
      <c r="L28">
        <v>249.99848895333585</v>
      </c>
      <c r="M28">
        <v>26.079897847500913</v>
      </c>
      <c r="N28">
        <v>36.245952214248213</v>
      </c>
      <c r="O28">
        <v>0</v>
      </c>
      <c r="P28">
        <v>42.111500225937647</v>
      </c>
      <c r="Q28">
        <v>5.9974782183064113</v>
      </c>
      <c r="R28">
        <v>13.001726018044376</v>
      </c>
      <c r="S28">
        <v>7.9997037735849048</v>
      </c>
      <c r="T28">
        <v>0</v>
      </c>
      <c r="U28">
        <v>64.242478957371716</v>
      </c>
      <c r="V28">
        <v>5.9942422074603989</v>
      </c>
      <c r="W28">
        <v>13.695115268767378</v>
      </c>
      <c r="X28">
        <v>45.254250315324782</v>
      </c>
      <c r="Y28">
        <v>0</v>
      </c>
      <c r="Z28">
        <v>4.0214116799999999</v>
      </c>
      <c r="AA28">
        <v>13.088087999999999</v>
      </c>
      <c r="AB28">
        <v>12.121704816000001</v>
      </c>
      <c r="AC28">
        <v>8.9164694943999994</v>
      </c>
      <c r="AD28">
        <v>11.22633356</v>
      </c>
      <c r="AE28">
        <v>15.1671353808</v>
      </c>
      <c r="AF28">
        <v>2.7224999999999997</v>
      </c>
      <c r="AG28">
        <v>11.894145119999999</v>
      </c>
      <c r="AH28">
        <v>46.922145399999991</v>
      </c>
      <c r="AI28">
        <v>5.8583459999999992</v>
      </c>
      <c r="AJ28">
        <v>0</v>
      </c>
      <c r="AK28">
        <v>15.688789999999997</v>
      </c>
      <c r="AL28">
        <v>0</v>
      </c>
      <c r="AM28">
        <v>0</v>
      </c>
      <c r="AN28">
        <v>0.68867999999999996</v>
      </c>
      <c r="AO28">
        <v>6.7198403999999989</v>
      </c>
      <c r="AP28">
        <v>3.5370972000000007</v>
      </c>
      <c r="AQ28">
        <v>10.438199999999998</v>
      </c>
      <c r="AR28">
        <v>14.903116799999998</v>
      </c>
      <c r="AS28">
        <v>9.9875181120000001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23.063474184396149</v>
      </c>
      <c r="BB28">
        <f t="shared" si="0"/>
        <v>684.40505439334493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2.9461726146586051</v>
      </c>
      <c r="L29">
        <v>249.99848895333585</v>
      </c>
      <c r="M29">
        <v>26.079897847500913</v>
      </c>
      <c r="N29">
        <v>36.245952214248213</v>
      </c>
      <c r="O29">
        <v>0</v>
      </c>
      <c r="P29">
        <v>42.111500225937647</v>
      </c>
      <c r="Q29">
        <v>5.9974782183064113</v>
      </c>
      <c r="R29">
        <v>13.001726018044376</v>
      </c>
      <c r="S29">
        <v>7.9997037735849048</v>
      </c>
      <c r="T29">
        <v>0</v>
      </c>
      <c r="U29">
        <v>64.242478957371716</v>
      </c>
      <c r="V29">
        <v>5.9942422074603989</v>
      </c>
      <c r="W29">
        <v>13.695115268767378</v>
      </c>
      <c r="X29">
        <v>45.254250315324782</v>
      </c>
      <c r="Y29">
        <v>0</v>
      </c>
      <c r="Z29">
        <v>4.0214116799999999</v>
      </c>
      <c r="AA29">
        <v>13.088087999999999</v>
      </c>
      <c r="AB29">
        <v>12.121704816000001</v>
      </c>
      <c r="AC29">
        <v>8.9164694943999994</v>
      </c>
      <c r="AD29">
        <v>11.22633356</v>
      </c>
      <c r="AE29">
        <v>15.1671353808</v>
      </c>
      <c r="AF29">
        <v>2.7224999999999997</v>
      </c>
      <c r="AG29">
        <v>11.894145119999999</v>
      </c>
      <c r="AH29">
        <v>46.922145399999991</v>
      </c>
      <c r="AI29">
        <v>10.1544664</v>
      </c>
      <c r="AJ29">
        <v>0</v>
      </c>
      <c r="AK29">
        <v>15.688789999999997</v>
      </c>
      <c r="AL29">
        <v>0</v>
      </c>
      <c r="AM29">
        <v>1.6196330857142853</v>
      </c>
      <c r="AN29">
        <v>0.68867999999999996</v>
      </c>
      <c r="AO29">
        <v>6.7198403999999989</v>
      </c>
      <c r="AP29">
        <v>3.5370972000000007</v>
      </c>
      <c r="AQ29">
        <v>10.438199999999998</v>
      </c>
      <c r="AR29">
        <v>14.903116799999998</v>
      </c>
      <c r="AS29">
        <v>9.9875181120000001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23.256327819208849</v>
      </c>
      <c r="BB29">
        <f t="shared" si="0"/>
        <v>690.12795424424655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2.9461726146586051</v>
      </c>
      <c r="L30">
        <v>249.99848895333585</v>
      </c>
      <c r="M30">
        <v>26.079897847500913</v>
      </c>
      <c r="N30">
        <v>36.245952214248213</v>
      </c>
      <c r="O30">
        <v>0</v>
      </c>
      <c r="P30">
        <v>42.111500225937647</v>
      </c>
      <c r="Q30">
        <v>5.9974782183064113</v>
      </c>
      <c r="R30">
        <v>13.001726018044376</v>
      </c>
      <c r="S30">
        <v>7.9997037735849048</v>
      </c>
      <c r="T30">
        <v>0</v>
      </c>
      <c r="U30">
        <v>64.242478957371716</v>
      </c>
      <c r="V30">
        <v>5.9942422074603989</v>
      </c>
      <c r="W30">
        <v>13.695115268767378</v>
      </c>
      <c r="X30">
        <v>45.254250315324782</v>
      </c>
      <c r="Y30">
        <v>0</v>
      </c>
      <c r="Z30">
        <v>4.0214116799999999</v>
      </c>
      <c r="AA30">
        <v>13.088087999999999</v>
      </c>
      <c r="AB30">
        <v>12.121704816000001</v>
      </c>
      <c r="AC30">
        <v>8.9164694943999994</v>
      </c>
      <c r="AD30">
        <v>11.22633356</v>
      </c>
      <c r="AE30">
        <v>15.1671353808</v>
      </c>
      <c r="AF30">
        <v>2.7224999999999997</v>
      </c>
      <c r="AG30">
        <v>11.894145119999999</v>
      </c>
      <c r="AH30">
        <v>46.922145399999991</v>
      </c>
      <c r="AI30">
        <v>15.231699600000004</v>
      </c>
      <c r="AJ30">
        <v>0</v>
      </c>
      <c r="AK30">
        <v>15.688789999999997</v>
      </c>
      <c r="AL30">
        <v>0</v>
      </c>
      <c r="AM30">
        <v>1.6196330857142853</v>
      </c>
      <c r="AN30">
        <v>0.68867999999999996</v>
      </c>
      <c r="AO30">
        <v>6.7198403999999989</v>
      </c>
      <c r="AP30">
        <v>3.5370972000000007</v>
      </c>
      <c r="AQ30">
        <v>10.438199999999998</v>
      </c>
      <c r="AR30">
        <v>14.903116799999998</v>
      </c>
      <c r="AS30">
        <v>9.9875181120000001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23.42184549880885</v>
      </c>
      <c r="BB30">
        <f t="shared" si="0"/>
        <v>695.03966976464653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2.9463001694277109</v>
      </c>
      <c r="L31">
        <v>249.99848895333585</v>
      </c>
      <c r="M31">
        <v>26.079897847500913</v>
      </c>
      <c r="N31">
        <v>36.245952214248213</v>
      </c>
      <c r="O31">
        <v>0</v>
      </c>
      <c r="P31">
        <v>42.111500225937647</v>
      </c>
      <c r="Q31">
        <v>5.9974782183064113</v>
      </c>
      <c r="R31">
        <v>13.001726018044376</v>
      </c>
      <c r="S31">
        <v>7.9997037735849048</v>
      </c>
      <c r="T31">
        <v>0</v>
      </c>
      <c r="U31">
        <v>64.242478957371716</v>
      </c>
      <c r="V31">
        <v>5.9942422074603989</v>
      </c>
      <c r="W31">
        <v>13.695115268767378</v>
      </c>
      <c r="X31">
        <v>45.254250315324782</v>
      </c>
      <c r="Y31">
        <v>0</v>
      </c>
      <c r="Z31">
        <v>4.0214116799999999</v>
      </c>
      <c r="AA31">
        <v>13.088087999999999</v>
      </c>
      <c r="AB31">
        <v>12.121704816000001</v>
      </c>
      <c r="AC31">
        <v>8.9164694943999994</v>
      </c>
      <c r="AD31">
        <v>11.22633356</v>
      </c>
      <c r="AE31">
        <v>15.1671353808</v>
      </c>
      <c r="AF31">
        <v>2.7224999999999997</v>
      </c>
      <c r="AG31">
        <v>11.894145119999999</v>
      </c>
      <c r="AH31">
        <v>46.922145399999991</v>
      </c>
      <c r="AI31">
        <v>15.231699600000004</v>
      </c>
      <c r="AJ31">
        <v>0</v>
      </c>
      <c r="AK31">
        <v>15.688789999999997</v>
      </c>
      <c r="AL31">
        <v>0</v>
      </c>
      <c r="AM31">
        <v>1.6196330857142853</v>
      </c>
      <c r="AN31">
        <v>0.68867999999999996</v>
      </c>
      <c r="AO31">
        <v>6.7198403999999989</v>
      </c>
      <c r="AP31">
        <v>3.5370972000000007</v>
      </c>
      <c r="AQ31">
        <v>10.438199999999998</v>
      </c>
      <c r="AR31">
        <v>14.903116799999998</v>
      </c>
      <c r="AS31">
        <v>9.9875181120000001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23.421849656241974</v>
      </c>
      <c r="BB31">
        <f t="shared" si="0"/>
        <v>695.0397931619824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2.9462375721260536</v>
      </c>
      <c r="L32">
        <v>249.99848895333585</v>
      </c>
      <c r="M32">
        <v>26.079897847500913</v>
      </c>
      <c r="N32">
        <v>36.245952214248213</v>
      </c>
      <c r="O32">
        <v>0</v>
      </c>
      <c r="P32">
        <v>42.111500225937647</v>
      </c>
      <c r="Q32">
        <v>5.9974782183064113</v>
      </c>
      <c r="R32">
        <v>13.001726018044376</v>
      </c>
      <c r="S32">
        <v>7.9997037735849048</v>
      </c>
      <c r="T32">
        <v>0</v>
      </c>
      <c r="U32">
        <v>64.242478957371716</v>
      </c>
      <c r="V32">
        <v>5.9942422074603989</v>
      </c>
      <c r="W32">
        <v>13.695115268767378</v>
      </c>
      <c r="X32">
        <v>45.254250315324782</v>
      </c>
      <c r="Y32">
        <v>0</v>
      </c>
      <c r="Z32">
        <v>4.0214116799999999</v>
      </c>
      <c r="AA32">
        <v>13.088087999999999</v>
      </c>
      <c r="AB32">
        <v>12.121704816000001</v>
      </c>
      <c r="AC32">
        <v>8.9164694943999994</v>
      </c>
      <c r="AD32">
        <v>11.22633356</v>
      </c>
      <c r="AE32">
        <v>15.1671353808</v>
      </c>
      <c r="AF32">
        <v>2.7224999999999997</v>
      </c>
      <c r="AG32">
        <v>11.894145119999999</v>
      </c>
      <c r="AH32">
        <v>46.922145399999991</v>
      </c>
      <c r="AI32">
        <v>15.231699600000004</v>
      </c>
      <c r="AJ32">
        <v>0</v>
      </c>
      <c r="AK32">
        <v>15.688789999999997</v>
      </c>
      <c r="AL32">
        <v>0</v>
      </c>
      <c r="AM32">
        <v>1.6196330857142853</v>
      </c>
      <c r="AN32">
        <v>0.68867999999999996</v>
      </c>
      <c r="AO32">
        <v>6.7198403999999989</v>
      </c>
      <c r="AP32">
        <v>3.5370972000000007</v>
      </c>
      <c r="AQ32">
        <v>9.2783999999999978</v>
      </c>
      <c r="AR32">
        <v>14.903116799999998</v>
      </c>
      <c r="AS32">
        <v>9.9875181120000001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23.384038134866174</v>
      </c>
      <c r="BB32">
        <f t="shared" si="0"/>
        <v>693.91774208605659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2.9462375721260536</v>
      </c>
      <c r="L33">
        <v>249.99848895333585</v>
      </c>
      <c r="M33">
        <v>26.079897847500913</v>
      </c>
      <c r="N33">
        <v>36.245952214248213</v>
      </c>
      <c r="O33">
        <v>0</v>
      </c>
      <c r="P33">
        <v>42.111500225937647</v>
      </c>
      <c r="Q33">
        <v>5.9965891703924497</v>
      </c>
      <c r="R33">
        <v>13.002373033151903</v>
      </c>
      <c r="S33">
        <v>8.00019114832536</v>
      </c>
      <c r="T33">
        <v>0</v>
      </c>
      <c r="U33">
        <v>64.242478957371716</v>
      </c>
      <c r="V33">
        <v>5.9942422074603989</v>
      </c>
      <c r="W33">
        <v>13.695115268767378</v>
      </c>
      <c r="X33">
        <v>45.254250315324782</v>
      </c>
      <c r="Y33">
        <v>0</v>
      </c>
      <c r="Z33">
        <v>4.0214116799999999</v>
      </c>
      <c r="AA33">
        <v>13.088087999999999</v>
      </c>
      <c r="AB33">
        <v>12.121704816000001</v>
      </c>
      <c r="AC33">
        <v>8.9164694943999994</v>
      </c>
      <c r="AD33">
        <v>11.22633356</v>
      </c>
      <c r="AE33">
        <v>15.1671353808</v>
      </c>
      <c r="AF33">
        <v>2.7224999999999997</v>
      </c>
      <c r="AG33">
        <v>11.894145119999999</v>
      </c>
      <c r="AH33">
        <v>46.922145399999991</v>
      </c>
      <c r="AI33">
        <v>15.231699600000004</v>
      </c>
      <c r="AJ33">
        <v>0</v>
      </c>
      <c r="AK33">
        <v>15.688789999999997</v>
      </c>
      <c r="AL33">
        <v>0</v>
      </c>
      <c r="AM33">
        <v>1.6196330857142853</v>
      </c>
      <c r="AN33">
        <v>0.68867999999999996</v>
      </c>
      <c r="AO33">
        <v>6.7198403999999989</v>
      </c>
      <c r="AP33">
        <v>3.5370972000000007</v>
      </c>
      <c r="AQ33">
        <v>6.7654999999999985</v>
      </c>
      <c r="AR33">
        <v>14.903116799999998</v>
      </c>
      <c r="AS33">
        <v>9.7861171044000024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23.295560048948371</v>
      </c>
      <c r="BB33">
        <f t="shared" si="0"/>
        <v>691.29216450630838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2.9462375721260536</v>
      </c>
      <c r="L34">
        <v>250.00224719101124</v>
      </c>
      <c r="M34">
        <v>26.079897847500913</v>
      </c>
      <c r="N34">
        <v>36.245952214248213</v>
      </c>
      <c r="O34">
        <v>0</v>
      </c>
      <c r="P34">
        <v>42.111500225937647</v>
      </c>
      <c r="Q34">
        <v>5.9965891703924497</v>
      </c>
      <c r="R34">
        <v>13.002373033151903</v>
      </c>
      <c r="S34">
        <v>8.00019114832536</v>
      </c>
      <c r="T34">
        <v>0</v>
      </c>
      <c r="U34">
        <v>64.242478957371716</v>
      </c>
      <c r="V34">
        <v>5.9942422074603989</v>
      </c>
      <c r="W34">
        <v>13.695115268767378</v>
      </c>
      <c r="X34">
        <v>45.254250315324782</v>
      </c>
      <c r="Y34">
        <v>0</v>
      </c>
      <c r="Z34">
        <v>4.0214116799999999</v>
      </c>
      <c r="AA34">
        <v>13.088087999999999</v>
      </c>
      <c r="AB34">
        <v>12.121704816000001</v>
      </c>
      <c r="AC34">
        <v>8.9164694943999994</v>
      </c>
      <c r="AD34">
        <v>11.22633356</v>
      </c>
      <c r="AE34">
        <v>15.1671353808</v>
      </c>
      <c r="AF34">
        <v>2.7224999999999997</v>
      </c>
      <c r="AG34">
        <v>11.894145119999999</v>
      </c>
      <c r="AH34">
        <v>46.922145399999991</v>
      </c>
      <c r="AI34">
        <v>15.231699600000004</v>
      </c>
      <c r="AJ34">
        <v>0</v>
      </c>
      <c r="AK34">
        <v>15.688789999999997</v>
      </c>
      <c r="AL34">
        <v>0</v>
      </c>
      <c r="AM34">
        <v>1.6196330857142853</v>
      </c>
      <c r="AN34">
        <v>0.68867999999999996</v>
      </c>
      <c r="AO34">
        <v>6.7198403999999989</v>
      </c>
      <c r="AP34">
        <v>3.5370972000000007</v>
      </c>
      <c r="AQ34">
        <v>3.3827499999999993</v>
      </c>
      <c r="AR34">
        <v>14.903116799999998</v>
      </c>
      <c r="AS34">
        <v>9.7861171044000024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23.185404706021469</v>
      </c>
      <c r="BB34">
        <f t="shared" si="0"/>
        <v>688.02332808691062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2.9461393298059968</v>
      </c>
      <c r="L35">
        <v>249.99499833277761</v>
      </c>
      <c r="M35">
        <v>26.079897847500913</v>
      </c>
      <c r="N35">
        <v>36.245952214248213</v>
      </c>
      <c r="O35">
        <v>0</v>
      </c>
      <c r="P35">
        <v>42.111500225937647</v>
      </c>
      <c r="Q35">
        <v>6.139756686514886</v>
      </c>
      <c r="R35">
        <v>12.994886776859508</v>
      </c>
      <c r="S35">
        <v>8.0029531645569616</v>
      </c>
      <c r="T35">
        <v>0</v>
      </c>
      <c r="U35">
        <v>64.242478957371716</v>
      </c>
      <c r="V35">
        <v>5.9944330275229349</v>
      </c>
      <c r="W35">
        <v>13.685527823691459</v>
      </c>
      <c r="X35">
        <v>45.255323584083541</v>
      </c>
      <c r="Y35">
        <v>0</v>
      </c>
      <c r="Z35">
        <v>4.0214116799999999</v>
      </c>
      <c r="AA35">
        <v>13.088087999999999</v>
      </c>
      <c r="AB35">
        <v>12.121704816000001</v>
      </c>
      <c r="AC35">
        <v>8.9164694943999994</v>
      </c>
      <c r="AD35">
        <v>11.22633356</v>
      </c>
      <c r="AE35">
        <v>10.07678464</v>
      </c>
      <c r="AF35">
        <v>2.7224999999999997</v>
      </c>
      <c r="AG35">
        <v>11.894145119999999</v>
      </c>
      <c r="AH35">
        <v>46.922145399999991</v>
      </c>
      <c r="AI35">
        <v>15.231699600000004</v>
      </c>
      <c r="AJ35">
        <v>0</v>
      </c>
      <c r="AK35">
        <v>15.688789999999997</v>
      </c>
      <c r="AL35">
        <v>0</v>
      </c>
      <c r="AM35">
        <v>1.6196330857142853</v>
      </c>
      <c r="AN35">
        <v>0.68867999999999996</v>
      </c>
      <c r="AO35">
        <v>9.696413999999999</v>
      </c>
      <c r="AP35">
        <v>3.5370972000000007</v>
      </c>
      <c r="AQ35">
        <v>1.9329999999999996</v>
      </c>
      <c r="AR35">
        <v>14.903116799999998</v>
      </c>
      <c r="AS35">
        <v>9.7861171044000024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23.073235965730021</v>
      </c>
      <c r="BB35">
        <f t="shared" si="0"/>
        <v>684.69474250565554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249.99499833277761</v>
      </c>
      <c r="M36">
        <v>26.079897847500913</v>
      </c>
      <c r="N36">
        <v>36.245952214248213</v>
      </c>
      <c r="O36">
        <v>0</v>
      </c>
      <c r="P36">
        <v>42.111500225937647</v>
      </c>
      <c r="Q36">
        <v>1.4817890910189846</v>
      </c>
      <c r="R36">
        <v>2.1906559246231159</v>
      </c>
      <c r="S36">
        <v>0.93022197975253085</v>
      </c>
      <c r="T36">
        <v>0</v>
      </c>
      <c r="U36">
        <v>64.242478957371716</v>
      </c>
      <c r="V36">
        <v>5.9944330275229349</v>
      </c>
      <c r="W36">
        <v>13.685527823691459</v>
      </c>
      <c r="X36">
        <v>45.255323584083541</v>
      </c>
      <c r="Y36">
        <v>0</v>
      </c>
      <c r="Z36">
        <v>4.0214116799999999</v>
      </c>
      <c r="AA36">
        <v>13.088087999999999</v>
      </c>
      <c r="AB36">
        <v>12.121704816000001</v>
      </c>
      <c r="AC36">
        <v>8.9164694943999994</v>
      </c>
      <c r="AD36">
        <v>11.22633356</v>
      </c>
      <c r="AE36">
        <v>10.07678464</v>
      </c>
      <c r="AF36">
        <v>2.7224999999999997</v>
      </c>
      <c r="AG36">
        <v>11.894145119999999</v>
      </c>
      <c r="AH36">
        <v>46.922145399999991</v>
      </c>
      <c r="AI36">
        <v>14.060030399999999</v>
      </c>
      <c r="AJ36">
        <v>0</v>
      </c>
      <c r="AK36">
        <v>15.688789999999997</v>
      </c>
      <c r="AL36">
        <v>0</v>
      </c>
      <c r="AM36">
        <v>1.6196330857142853</v>
      </c>
      <c r="AN36">
        <v>0.68867999999999996</v>
      </c>
      <c r="AO36">
        <v>9.696413999999999</v>
      </c>
      <c r="AP36">
        <v>3.5370972000000007</v>
      </c>
      <c r="AQ36">
        <v>0</v>
      </c>
      <c r="AR36">
        <v>14.903116799999998</v>
      </c>
      <c r="AS36">
        <v>9.7861171044000024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22.14134115585011</v>
      </c>
      <c r="BB36">
        <f t="shared" si="0"/>
        <v>657.04089915319275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168.99526044958023</v>
      </c>
      <c r="M37">
        <v>26.079897847500913</v>
      </c>
      <c r="N37">
        <v>36.245952214248213</v>
      </c>
      <c r="O37">
        <v>0</v>
      </c>
      <c r="P37">
        <v>42.111500225937647</v>
      </c>
      <c r="Q37">
        <v>1.4817890910189846</v>
      </c>
      <c r="R37">
        <v>2.1906559246231159</v>
      </c>
      <c r="S37">
        <v>0.93022197975253085</v>
      </c>
      <c r="T37">
        <v>0</v>
      </c>
      <c r="U37">
        <v>64.242478957371716</v>
      </c>
      <c r="V37">
        <v>0</v>
      </c>
      <c r="W37">
        <v>4.6009131880448315</v>
      </c>
      <c r="X37">
        <v>9.9955377315860812</v>
      </c>
      <c r="Y37">
        <v>0</v>
      </c>
      <c r="Z37">
        <v>4.0214116799999999</v>
      </c>
      <c r="AA37">
        <v>13.088087999999999</v>
      </c>
      <c r="AB37">
        <v>12.121704816000001</v>
      </c>
      <c r="AC37">
        <v>8.9164694943999994</v>
      </c>
      <c r="AD37">
        <v>11.22633356</v>
      </c>
      <c r="AE37">
        <v>10.07678464</v>
      </c>
      <c r="AF37">
        <v>0</v>
      </c>
      <c r="AG37">
        <v>11.894145119999999</v>
      </c>
      <c r="AH37">
        <v>46.922145399999991</v>
      </c>
      <c r="AI37">
        <v>14.060030399999999</v>
      </c>
      <c r="AJ37">
        <v>0</v>
      </c>
      <c r="AK37">
        <v>15.688789999999997</v>
      </c>
      <c r="AL37">
        <v>0</v>
      </c>
      <c r="AM37">
        <v>1.6196330857142853</v>
      </c>
      <c r="AN37">
        <v>0.68867999999999996</v>
      </c>
      <c r="AO37">
        <v>9.696413999999999</v>
      </c>
      <c r="AP37">
        <v>3.5370972000000007</v>
      </c>
      <c r="AQ37">
        <v>0</v>
      </c>
      <c r="AR37">
        <v>14.903116799999998</v>
      </c>
      <c r="AS37">
        <v>9.7861171044000024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17.770950100066091</v>
      </c>
      <c r="BB37">
        <f t="shared" si="0"/>
        <v>527.35021881011221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168.99526044958023</v>
      </c>
      <c r="M38">
        <v>26.079897847500913</v>
      </c>
      <c r="N38">
        <v>36.245952214248213</v>
      </c>
      <c r="O38">
        <v>0</v>
      </c>
      <c r="P38">
        <v>42.111500225937647</v>
      </c>
      <c r="Q38">
        <v>1.4817890910189846</v>
      </c>
      <c r="R38">
        <v>2.1906559246231159</v>
      </c>
      <c r="S38">
        <v>0.93022197975253085</v>
      </c>
      <c r="T38">
        <v>0</v>
      </c>
      <c r="U38">
        <v>64.242478957371716</v>
      </c>
      <c r="V38">
        <v>0</v>
      </c>
      <c r="W38">
        <v>1.9951476793248948</v>
      </c>
      <c r="X38">
        <v>9.9955377315860812</v>
      </c>
      <c r="Y38">
        <v>0</v>
      </c>
      <c r="Z38">
        <v>4.0214116799999999</v>
      </c>
      <c r="AA38">
        <v>13.088087999999999</v>
      </c>
      <c r="AB38">
        <v>12.121704816000001</v>
      </c>
      <c r="AC38">
        <v>8.9164694943999994</v>
      </c>
      <c r="AD38">
        <v>11.22633356</v>
      </c>
      <c r="AE38">
        <v>10.07678464</v>
      </c>
      <c r="AF38">
        <v>0</v>
      </c>
      <c r="AG38">
        <v>11.894145119999999</v>
      </c>
      <c r="AH38">
        <v>46.922145399999991</v>
      </c>
      <c r="AI38">
        <v>14.060030399999999</v>
      </c>
      <c r="AJ38">
        <v>0</v>
      </c>
      <c r="AK38">
        <v>15.688789999999997</v>
      </c>
      <c r="AL38">
        <v>0</v>
      </c>
      <c r="AM38">
        <v>1.6196330857142853</v>
      </c>
      <c r="AN38">
        <v>0.68867999999999996</v>
      </c>
      <c r="AO38">
        <v>9.696413999999999</v>
      </c>
      <c r="AP38">
        <v>3.5370972000000007</v>
      </c>
      <c r="AQ38">
        <v>0</v>
      </c>
      <c r="AR38">
        <v>14.903116799999998</v>
      </c>
      <c r="AS38">
        <v>9.7861171044000024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17.68600225376451</v>
      </c>
      <c r="BB38">
        <f t="shared" si="0"/>
        <v>524.82940114769383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153.27658902130733</v>
      </c>
      <c r="M39">
        <v>26.079897847500913</v>
      </c>
      <c r="N39">
        <v>36.245952214248213</v>
      </c>
      <c r="O39">
        <v>0</v>
      </c>
      <c r="P39">
        <v>42.111500225937647</v>
      </c>
      <c r="Q39">
        <v>1.1058560282208589</v>
      </c>
      <c r="R39">
        <v>2.0563855586162716</v>
      </c>
      <c r="S39">
        <v>1.7304417612027141</v>
      </c>
      <c r="T39">
        <v>0</v>
      </c>
      <c r="U39">
        <v>64.242478957371716</v>
      </c>
      <c r="V39">
        <v>0</v>
      </c>
      <c r="W39">
        <v>0.7443037974683544</v>
      </c>
      <c r="X39">
        <v>4.0816105023775053</v>
      </c>
      <c r="Y39">
        <v>0</v>
      </c>
      <c r="Z39">
        <v>4.0214116799999999</v>
      </c>
      <c r="AA39">
        <v>13.088087999999999</v>
      </c>
      <c r="AB39">
        <v>12.121704816000001</v>
      </c>
      <c r="AC39">
        <v>8.9164694943999994</v>
      </c>
      <c r="AD39">
        <v>11.22633356</v>
      </c>
      <c r="AE39">
        <v>10.07678464</v>
      </c>
      <c r="AF39">
        <v>0</v>
      </c>
      <c r="AG39">
        <v>11.894145119999999</v>
      </c>
      <c r="AH39">
        <v>46.922145399999991</v>
      </c>
      <c r="AI39">
        <v>15.231699600000004</v>
      </c>
      <c r="AJ39">
        <v>0</v>
      </c>
      <c r="AK39">
        <v>15.688789999999997</v>
      </c>
      <c r="AL39">
        <v>0</v>
      </c>
      <c r="AM39">
        <v>1.6196330857142853</v>
      </c>
      <c r="AN39">
        <v>0.68867999999999996</v>
      </c>
      <c r="AO39">
        <v>9.696413999999999</v>
      </c>
      <c r="AP39">
        <v>3.5370972000000007</v>
      </c>
      <c r="AQ39">
        <v>0</v>
      </c>
      <c r="AR39">
        <v>14.903116799999998</v>
      </c>
      <c r="AS39">
        <v>9.7861171044000024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16.98765289840026</v>
      </c>
      <c r="BB39">
        <f t="shared" si="0"/>
        <v>504.10599351636552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153.27658902130733</v>
      </c>
      <c r="M40">
        <v>26.079897847500913</v>
      </c>
      <c r="N40">
        <v>36.245952214248213</v>
      </c>
      <c r="O40">
        <v>0</v>
      </c>
      <c r="P40">
        <v>42.111500225937647</v>
      </c>
      <c r="Q40">
        <v>1.6448926173503753</v>
      </c>
      <c r="R40">
        <v>2.0563855586162716</v>
      </c>
      <c r="S40">
        <v>1.7304417612027141</v>
      </c>
      <c r="T40">
        <v>0</v>
      </c>
      <c r="U40">
        <v>64.242478957371716</v>
      </c>
      <c r="V40">
        <v>0</v>
      </c>
      <c r="W40">
        <v>0.7443037974683544</v>
      </c>
      <c r="X40">
        <v>4.0816105023775053</v>
      </c>
      <c r="Y40">
        <v>0</v>
      </c>
      <c r="Z40">
        <v>4.0214116799999999</v>
      </c>
      <c r="AA40">
        <v>13.088087999999999</v>
      </c>
      <c r="AB40">
        <v>12.121704816000001</v>
      </c>
      <c r="AC40">
        <v>8.9164694943999994</v>
      </c>
      <c r="AD40">
        <v>11.22633356</v>
      </c>
      <c r="AE40">
        <v>10.07678464</v>
      </c>
      <c r="AF40">
        <v>0</v>
      </c>
      <c r="AG40">
        <v>11.894145119999999</v>
      </c>
      <c r="AH40">
        <v>46.922145399999991</v>
      </c>
      <c r="AI40">
        <v>15.231699600000004</v>
      </c>
      <c r="AJ40">
        <v>0</v>
      </c>
      <c r="AK40">
        <v>15.688789999999997</v>
      </c>
      <c r="AL40">
        <v>0</v>
      </c>
      <c r="AM40">
        <v>1.6196330857142853</v>
      </c>
      <c r="AN40">
        <v>0.68867999999999996</v>
      </c>
      <c r="AO40">
        <v>9.696413999999999</v>
      </c>
      <c r="AP40">
        <v>3.5370972000000007</v>
      </c>
      <c r="AQ40">
        <v>0</v>
      </c>
      <c r="AR40">
        <v>14.903116799999998</v>
      </c>
      <c r="AS40">
        <v>9.7861171044000024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17.005225460239036</v>
      </c>
      <c r="BB40">
        <f t="shared" si="0"/>
        <v>504.62745754365625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168.99867664879025</v>
      </c>
      <c r="M41">
        <v>26.079897847500913</v>
      </c>
      <c r="N41">
        <v>36.245952214248213</v>
      </c>
      <c r="O41">
        <v>0</v>
      </c>
      <c r="P41">
        <v>42.111500225937647</v>
      </c>
      <c r="Q41">
        <v>2.0665427473583087</v>
      </c>
      <c r="R41">
        <v>3.5155821011489103</v>
      </c>
      <c r="S41">
        <v>2.4288922078968573</v>
      </c>
      <c r="T41">
        <v>0</v>
      </c>
      <c r="U41">
        <v>64.242478957371716</v>
      </c>
      <c r="V41">
        <v>0</v>
      </c>
      <c r="W41">
        <v>1.9956830402010051</v>
      </c>
      <c r="X41">
        <v>9.9971004442032054</v>
      </c>
      <c r="Y41">
        <v>0</v>
      </c>
      <c r="Z41">
        <v>4.0214116799999999</v>
      </c>
      <c r="AA41">
        <v>13.088087999999999</v>
      </c>
      <c r="AB41">
        <v>12.121704816000001</v>
      </c>
      <c r="AC41">
        <v>8.9164694943999994</v>
      </c>
      <c r="AD41">
        <v>11.22633356</v>
      </c>
      <c r="AE41">
        <v>10.07678464</v>
      </c>
      <c r="AF41">
        <v>0</v>
      </c>
      <c r="AG41">
        <v>11.894145119999999</v>
      </c>
      <c r="AH41">
        <v>46.922145399999991</v>
      </c>
      <c r="AI41">
        <v>15.231699600000004</v>
      </c>
      <c r="AJ41">
        <v>0</v>
      </c>
      <c r="AK41">
        <v>15.688789999999997</v>
      </c>
      <c r="AL41">
        <v>0</v>
      </c>
      <c r="AM41">
        <v>1.6196330857142853</v>
      </c>
      <c r="AN41">
        <v>0.68867999999999996</v>
      </c>
      <c r="AO41">
        <v>9.696413999999999</v>
      </c>
      <c r="AP41">
        <v>3.5370972000000007</v>
      </c>
      <c r="AQ41">
        <v>0</v>
      </c>
      <c r="AR41">
        <v>14.903116799999998</v>
      </c>
      <c r="AS41">
        <v>9.7861171044000024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17.835490420606586</v>
      </c>
      <c r="BB41">
        <f t="shared" si="0"/>
        <v>529.26544651456459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168.99867664879025</v>
      </c>
      <c r="M42">
        <v>26.079897847500913</v>
      </c>
      <c r="N42">
        <v>36.245952214248213</v>
      </c>
      <c r="O42">
        <v>0</v>
      </c>
      <c r="P42">
        <v>42.111500225937647</v>
      </c>
      <c r="Q42">
        <v>2.0665427473583087</v>
      </c>
      <c r="R42">
        <v>3.5155821011489103</v>
      </c>
      <c r="S42">
        <v>2.4288922078968573</v>
      </c>
      <c r="T42">
        <v>0</v>
      </c>
      <c r="U42">
        <v>64.242478957371716</v>
      </c>
      <c r="V42">
        <v>0</v>
      </c>
      <c r="W42">
        <v>1.9956830402010051</v>
      </c>
      <c r="X42">
        <v>9.9971004442032054</v>
      </c>
      <c r="Y42">
        <v>0</v>
      </c>
      <c r="Z42">
        <v>4.0214116799999999</v>
      </c>
      <c r="AA42">
        <v>13.088087999999999</v>
      </c>
      <c r="AB42">
        <v>12.121704816000001</v>
      </c>
      <c r="AC42">
        <v>8.9164694943999994</v>
      </c>
      <c r="AD42">
        <v>11.22633356</v>
      </c>
      <c r="AE42">
        <v>14.760914999999997</v>
      </c>
      <c r="AF42">
        <v>0</v>
      </c>
      <c r="AG42">
        <v>11.894145119999999</v>
      </c>
      <c r="AH42">
        <v>46.922145399999991</v>
      </c>
      <c r="AI42">
        <v>15.231699600000004</v>
      </c>
      <c r="AJ42">
        <v>0</v>
      </c>
      <c r="AK42">
        <v>15.688789999999997</v>
      </c>
      <c r="AL42">
        <v>0</v>
      </c>
      <c r="AM42">
        <v>1.6196330857142853</v>
      </c>
      <c r="AN42">
        <v>0.68867999999999996</v>
      </c>
      <c r="AO42">
        <v>9.696413999999999</v>
      </c>
      <c r="AP42">
        <v>3.5370972000000007</v>
      </c>
      <c r="AQ42">
        <v>0</v>
      </c>
      <c r="AR42">
        <v>14.903116799999998</v>
      </c>
      <c r="AS42">
        <v>9.7861171044000024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17.988193371006584</v>
      </c>
      <c r="BB42">
        <f t="shared" si="0"/>
        <v>533.79687392416463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168.99867664879025</v>
      </c>
      <c r="M43">
        <v>27.000587337013979</v>
      </c>
      <c r="N43">
        <v>36.245952214248213</v>
      </c>
      <c r="O43">
        <v>0</v>
      </c>
      <c r="P43">
        <v>42.111500225937647</v>
      </c>
      <c r="Q43">
        <v>1.7363025046728968</v>
      </c>
      <c r="R43">
        <v>3.1847191114016082</v>
      </c>
      <c r="S43">
        <v>2.1122332902870546</v>
      </c>
      <c r="T43">
        <v>0</v>
      </c>
      <c r="U43">
        <v>64.242478957371716</v>
      </c>
      <c r="V43">
        <v>0</v>
      </c>
      <c r="W43">
        <v>1.9956830402010051</v>
      </c>
      <c r="X43">
        <v>9.9971004442032054</v>
      </c>
      <c r="Y43">
        <v>0</v>
      </c>
      <c r="Z43">
        <v>4.0214116799999999</v>
      </c>
      <c r="AA43">
        <v>13.088087999999999</v>
      </c>
      <c r="AB43">
        <v>12.121704816000001</v>
      </c>
      <c r="AC43">
        <v>8.9164694943999994</v>
      </c>
      <c r="AD43">
        <v>11.22633356</v>
      </c>
      <c r="AE43">
        <v>14.760914999999997</v>
      </c>
      <c r="AF43">
        <v>0</v>
      </c>
      <c r="AG43">
        <v>11.894145119999999</v>
      </c>
      <c r="AH43">
        <v>46.922145399999991</v>
      </c>
      <c r="AI43">
        <v>15.231699600000004</v>
      </c>
      <c r="AJ43">
        <v>0</v>
      </c>
      <c r="AK43">
        <v>15.688789999999997</v>
      </c>
      <c r="AL43">
        <v>0</v>
      </c>
      <c r="AM43">
        <v>1.6196330857142853</v>
      </c>
      <c r="AN43">
        <v>0.68867999999999996</v>
      </c>
      <c r="AO43">
        <v>9.696413999999999</v>
      </c>
      <c r="AP43">
        <v>3.5370972000000007</v>
      </c>
      <c r="AQ43">
        <v>0</v>
      </c>
      <c r="AR43">
        <v>14.903116799999998</v>
      </c>
      <c r="AS43">
        <v>9.7861171044000024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17.986332665934174</v>
      </c>
      <c r="BB43">
        <f t="shared" si="0"/>
        <v>533.7416619687076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168.99867664879025</v>
      </c>
      <c r="M44">
        <v>27.000587337013979</v>
      </c>
      <c r="N44">
        <v>36.245952214248213</v>
      </c>
      <c r="O44">
        <v>0</v>
      </c>
      <c r="P44">
        <v>42.111500225937647</v>
      </c>
      <c r="Q44">
        <v>1.7363025046728968</v>
      </c>
      <c r="R44">
        <v>3.1847191114016082</v>
      </c>
      <c r="S44">
        <v>2.1122332902870546</v>
      </c>
      <c r="T44">
        <v>0</v>
      </c>
      <c r="U44">
        <v>64.242478957371716</v>
      </c>
      <c r="V44">
        <v>0</v>
      </c>
      <c r="W44">
        <v>1.9956830402010051</v>
      </c>
      <c r="X44">
        <v>9.9971004442032054</v>
      </c>
      <c r="Y44">
        <v>0</v>
      </c>
      <c r="Z44">
        <v>4.0214116799999999</v>
      </c>
      <c r="AA44">
        <v>13.088087999999999</v>
      </c>
      <c r="AB44">
        <v>12.121704816000001</v>
      </c>
      <c r="AC44">
        <v>8.9164694943999994</v>
      </c>
      <c r="AD44">
        <v>11.22633356</v>
      </c>
      <c r="AE44">
        <v>14.760914999999997</v>
      </c>
      <c r="AF44">
        <v>0</v>
      </c>
      <c r="AG44">
        <v>11.894145119999999</v>
      </c>
      <c r="AH44">
        <v>46.922145399999991</v>
      </c>
      <c r="AI44">
        <v>15.231699600000004</v>
      </c>
      <c r="AJ44">
        <v>0</v>
      </c>
      <c r="AK44">
        <v>15.688789999999997</v>
      </c>
      <c r="AL44">
        <v>0</v>
      </c>
      <c r="AM44">
        <v>1.6196330857142853</v>
      </c>
      <c r="AN44">
        <v>0.68867999999999996</v>
      </c>
      <c r="AO44">
        <v>9.696413999999999</v>
      </c>
      <c r="AP44">
        <v>3.5370972000000007</v>
      </c>
      <c r="AQ44">
        <v>0</v>
      </c>
      <c r="AR44">
        <v>14.903116799999998</v>
      </c>
      <c r="AS44">
        <v>9.7861171044000024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17.986332665934174</v>
      </c>
      <c r="BB44">
        <f t="shared" si="0"/>
        <v>533.7416619687076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169.00109058651637</v>
      </c>
      <c r="M45">
        <v>26.079897847500913</v>
      </c>
      <c r="N45">
        <v>36.245952214248213</v>
      </c>
      <c r="O45">
        <v>0</v>
      </c>
      <c r="P45">
        <v>42.111500225937647</v>
      </c>
      <c r="Q45">
        <v>0</v>
      </c>
      <c r="R45">
        <v>0</v>
      </c>
      <c r="S45">
        <v>0</v>
      </c>
      <c r="T45">
        <v>0</v>
      </c>
      <c r="U45">
        <v>64.242478957371716</v>
      </c>
      <c r="V45">
        <v>0</v>
      </c>
      <c r="W45">
        <v>1.9956830402010051</v>
      </c>
      <c r="X45">
        <v>9.9971004442032054</v>
      </c>
      <c r="Y45">
        <v>0</v>
      </c>
      <c r="Z45">
        <v>4.0214116799999999</v>
      </c>
      <c r="AA45">
        <v>13.088087999999999</v>
      </c>
      <c r="AB45">
        <v>12.121704816000001</v>
      </c>
      <c r="AC45">
        <v>8.9164694943999994</v>
      </c>
      <c r="AD45">
        <v>11.22633356</v>
      </c>
      <c r="AE45">
        <v>10.07678464</v>
      </c>
      <c r="AF45">
        <v>0</v>
      </c>
      <c r="AG45">
        <v>11.894145119999999</v>
      </c>
      <c r="AH45">
        <v>46.922145399999991</v>
      </c>
      <c r="AI45">
        <v>15.231699600000004</v>
      </c>
      <c r="AJ45">
        <v>0</v>
      </c>
      <c r="AK45">
        <v>15.688789999999997</v>
      </c>
      <c r="AL45">
        <v>0</v>
      </c>
      <c r="AM45">
        <v>1.6196330857142853</v>
      </c>
      <c r="AN45">
        <v>0.68867999999999996</v>
      </c>
      <c r="AO45">
        <v>9.8317128</v>
      </c>
      <c r="AP45">
        <v>3.5370972000000007</v>
      </c>
      <c r="AQ45">
        <v>0</v>
      </c>
      <c r="AR45">
        <v>14.903116799999998</v>
      </c>
      <c r="AS45">
        <v>9.7861171044000024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17.578820948434053</v>
      </c>
      <c r="BB45">
        <f t="shared" si="0"/>
        <v>521.64881166805912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169.00109058651637</v>
      </c>
      <c r="M46">
        <v>26.079897847500913</v>
      </c>
      <c r="N46">
        <v>36.245952214248213</v>
      </c>
      <c r="O46">
        <v>0</v>
      </c>
      <c r="P46">
        <v>42.111500225937647</v>
      </c>
      <c r="Q46">
        <v>0</v>
      </c>
      <c r="R46">
        <v>0</v>
      </c>
      <c r="S46">
        <v>0</v>
      </c>
      <c r="T46">
        <v>0</v>
      </c>
      <c r="U46">
        <v>64.242478957371716</v>
      </c>
      <c r="V46">
        <v>0</v>
      </c>
      <c r="W46">
        <v>1.9956830402010051</v>
      </c>
      <c r="X46">
        <v>9.9971004442032054</v>
      </c>
      <c r="Y46">
        <v>0</v>
      </c>
      <c r="Z46">
        <v>4.0214116799999999</v>
      </c>
      <c r="AA46">
        <v>13.088087999999999</v>
      </c>
      <c r="AB46">
        <v>12.121704816000001</v>
      </c>
      <c r="AC46">
        <v>8.9164694943999994</v>
      </c>
      <c r="AD46">
        <v>11.22633356</v>
      </c>
      <c r="AE46">
        <v>10.07678464</v>
      </c>
      <c r="AF46">
        <v>0</v>
      </c>
      <c r="AG46">
        <v>11.894145119999999</v>
      </c>
      <c r="AH46">
        <v>46.922145399999991</v>
      </c>
      <c r="AI46">
        <v>15.231699600000004</v>
      </c>
      <c r="AJ46">
        <v>0</v>
      </c>
      <c r="AK46">
        <v>15.688789999999997</v>
      </c>
      <c r="AL46">
        <v>0</v>
      </c>
      <c r="AM46">
        <v>1.6196330857142853</v>
      </c>
      <c r="AN46">
        <v>0.68867999999999996</v>
      </c>
      <c r="AO46">
        <v>9.8317128</v>
      </c>
      <c r="AP46">
        <v>3.5370972000000007</v>
      </c>
      <c r="AQ46">
        <v>0</v>
      </c>
      <c r="AR46">
        <v>14.903116799999998</v>
      </c>
      <c r="AS46">
        <v>9.7861171044000024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17.578820948434053</v>
      </c>
      <c r="BB46">
        <f t="shared" si="0"/>
        <v>521.64881166805912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169.00109058651637</v>
      </c>
      <c r="M47">
        <v>26.079897847500913</v>
      </c>
      <c r="N47">
        <v>36.245952214248213</v>
      </c>
      <c r="O47">
        <v>0</v>
      </c>
      <c r="P47">
        <v>42.111500225937647</v>
      </c>
      <c r="Q47">
        <v>0</v>
      </c>
      <c r="R47">
        <v>0</v>
      </c>
      <c r="S47">
        <v>0</v>
      </c>
      <c r="T47">
        <v>0</v>
      </c>
      <c r="U47">
        <v>64.242478957371716</v>
      </c>
      <c r="V47">
        <v>0</v>
      </c>
      <c r="W47">
        <v>1.9956830402010051</v>
      </c>
      <c r="X47">
        <v>9.9971004442032054</v>
      </c>
      <c r="Y47">
        <v>0</v>
      </c>
      <c r="Z47">
        <v>4.0214116799999999</v>
      </c>
      <c r="AA47">
        <v>13.088087999999999</v>
      </c>
      <c r="AB47">
        <v>12.121704816000001</v>
      </c>
      <c r="AC47">
        <v>8.9164694943999994</v>
      </c>
      <c r="AD47">
        <v>11.22633356</v>
      </c>
      <c r="AE47">
        <v>15.1671353808</v>
      </c>
      <c r="AF47">
        <v>0</v>
      </c>
      <c r="AG47">
        <v>11.894145119999999</v>
      </c>
      <c r="AH47">
        <v>46.922145399999991</v>
      </c>
      <c r="AI47">
        <v>15.231699600000004</v>
      </c>
      <c r="AJ47">
        <v>0</v>
      </c>
      <c r="AK47">
        <v>15.688789999999997</v>
      </c>
      <c r="AL47">
        <v>0</v>
      </c>
      <c r="AM47">
        <v>1.6196330857142853</v>
      </c>
      <c r="AN47">
        <v>0.68867999999999996</v>
      </c>
      <c r="AO47">
        <v>9.8317128</v>
      </c>
      <c r="AP47">
        <v>3.5370972000000007</v>
      </c>
      <c r="AQ47">
        <v>0</v>
      </c>
      <c r="AR47">
        <v>14.903116799999998</v>
      </c>
      <c r="AS47">
        <v>9.7861171044000024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17.744766614034052</v>
      </c>
      <c r="BB47">
        <f t="shared" si="0"/>
        <v>526.57321674325931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169.00109058651637</v>
      </c>
      <c r="M48">
        <v>26.079897847500913</v>
      </c>
      <c r="N48">
        <v>36.245952214248213</v>
      </c>
      <c r="O48">
        <v>0</v>
      </c>
      <c r="P48">
        <v>42.111500225937647</v>
      </c>
      <c r="Q48">
        <v>0</v>
      </c>
      <c r="R48">
        <v>0</v>
      </c>
      <c r="S48">
        <v>0</v>
      </c>
      <c r="T48">
        <v>0</v>
      </c>
      <c r="U48">
        <v>64.242478957371716</v>
      </c>
      <c r="V48">
        <v>0</v>
      </c>
      <c r="W48">
        <v>1.9956830402010051</v>
      </c>
      <c r="X48">
        <v>9.9971004442032054</v>
      </c>
      <c r="Y48">
        <v>0</v>
      </c>
      <c r="Z48">
        <v>4.0214116799999999</v>
      </c>
      <c r="AA48">
        <v>13.088087999999999</v>
      </c>
      <c r="AB48">
        <v>12.121704816000001</v>
      </c>
      <c r="AC48">
        <v>8.9164694943999994</v>
      </c>
      <c r="AD48">
        <v>11.22633356</v>
      </c>
      <c r="AE48">
        <v>15.1671353808</v>
      </c>
      <c r="AF48">
        <v>0</v>
      </c>
      <c r="AG48">
        <v>11.894145119999999</v>
      </c>
      <c r="AH48">
        <v>46.922145399999991</v>
      </c>
      <c r="AI48">
        <v>15.231699600000004</v>
      </c>
      <c r="AJ48">
        <v>0</v>
      </c>
      <c r="AK48">
        <v>15.688789999999997</v>
      </c>
      <c r="AL48">
        <v>0</v>
      </c>
      <c r="AM48">
        <v>1.6196330857142853</v>
      </c>
      <c r="AN48">
        <v>0.68867999999999996</v>
      </c>
      <c r="AO48">
        <v>9.8317128</v>
      </c>
      <c r="AP48">
        <v>3.5370972000000007</v>
      </c>
      <c r="AQ48">
        <v>0</v>
      </c>
      <c r="AR48">
        <v>14.903116799999998</v>
      </c>
      <c r="AS48">
        <v>9.7861171044000024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17.744766614034052</v>
      </c>
      <c r="BB48">
        <f t="shared" si="0"/>
        <v>526.57321674325931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169.00109058651637</v>
      </c>
      <c r="M49">
        <v>26.079897847500913</v>
      </c>
      <c r="N49">
        <v>36.245952214248213</v>
      </c>
      <c r="O49">
        <v>0</v>
      </c>
      <c r="P49">
        <v>42.111500225937647</v>
      </c>
      <c r="Q49">
        <v>0</v>
      </c>
      <c r="R49">
        <v>0</v>
      </c>
      <c r="S49">
        <v>0</v>
      </c>
      <c r="T49">
        <v>0</v>
      </c>
      <c r="U49">
        <v>64.242478957371716</v>
      </c>
      <c r="V49">
        <v>0</v>
      </c>
      <c r="W49">
        <v>1.9956830402010051</v>
      </c>
      <c r="X49">
        <v>9.9971004442032054</v>
      </c>
      <c r="Y49">
        <v>0</v>
      </c>
      <c r="Z49">
        <v>4.0214116799999999</v>
      </c>
      <c r="AA49">
        <v>13.088087999999999</v>
      </c>
      <c r="AB49">
        <v>12.121704816000001</v>
      </c>
      <c r="AC49">
        <v>8.9164694943999994</v>
      </c>
      <c r="AD49">
        <v>11.22633356</v>
      </c>
      <c r="AE49">
        <v>15.1671353808</v>
      </c>
      <c r="AF49">
        <v>0</v>
      </c>
      <c r="AG49">
        <v>11.894145119999999</v>
      </c>
      <c r="AH49">
        <v>46.922145399999991</v>
      </c>
      <c r="AI49">
        <v>15.231699600000004</v>
      </c>
      <c r="AJ49">
        <v>0</v>
      </c>
      <c r="AK49">
        <v>15.688789999999997</v>
      </c>
      <c r="AL49">
        <v>0</v>
      </c>
      <c r="AM49">
        <v>1.6196330857142853</v>
      </c>
      <c r="AN49">
        <v>0.68867999999999996</v>
      </c>
      <c r="AO49">
        <v>9.8317128</v>
      </c>
      <c r="AP49">
        <v>3.5370972000000007</v>
      </c>
      <c r="AQ49">
        <v>0</v>
      </c>
      <c r="AR49">
        <v>14.903116799999998</v>
      </c>
      <c r="AS49">
        <v>9.7861171044000024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17.744766614034052</v>
      </c>
      <c r="BB49">
        <f t="shared" si="0"/>
        <v>526.57321674325931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169.00109058651637</v>
      </c>
      <c r="M50">
        <v>26.079897847500913</v>
      </c>
      <c r="N50">
        <v>36.245952214248213</v>
      </c>
      <c r="O50">
        <v>0</v>
      </c>
      <c r="P50">
        <v>42.111500225937647</v>
      </c>
      <c r="Q50">
        <v>0</v>
      </c>
      <c r="R50">
        <v>0</v>
      </c>
      <c r="S50">
        <v>0</v>
      </c>
      <c r="T50">
        <v>0</v>
      </c>
      <c r="U50">
        <v>64.242478957371716</v>
      </c>
      <c r="V50">
        <v>0</v>
      </c>
      <c r="W50">
        <v>1.9956830402010051</v>
      </c>
      <c r="X50">
        <v>9.9971004442032054</v>
      </c>
      <c r="Y50">
        <v>0</v>
      </c>
      <c r="Z50">
        <v>4.0214116799999999</v>
      </c>
      <c r="AA50">
        <v>13.088087999999999</v>
      </c>
      <c r="AB50">
        <v>12.121704816000001</v>
      </c>
      <c r="AC50">
        <v>8.9164694943999994</v>
      </c>
      <c r="AD50">
        <v>11.22633356</v>
      </c>
      <c r="AE50">
        <v>15.1671353808</v>
      </c>
      <c r="AF50">
        <v>0</v>
      </c>
      <c r="AG50">
        <v>11.894145119999999</v>
      </c>
      <c r="AH50">
        <v>46.922145399999991</v>
      </c>
      <c r="AI50">
        <v>15.231699600000004</v>
      </c>
      <c r="AJ50">
        <v>0</v>
      </c>
      <c r="AK50">
        <v>15.688789999999997</v>
      </c>
      <c r="AL50">
        <v>0</v>
      </c>
      <c r="AM50">
        <v>1.6196330857142853</v>
      </c>
      <c r="AN50">
        <v>0.68867999999999996</v>
      </c>
      <c r="AO50">
        <v>9.8317128</v>
      </c>
      <c r="AP50">
        <v>3.5370972000000007</v>
      </c>
      <c r="AQ50">
        <v>0</v>
      </c>
      <c r="AR50">
        <v>14.903116799999998</v>
      </c>
      <c r="AS50">
        <v>9.7861171044000024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17.744766614034052</v>
      </c>
      <c r="BB50">
        <f t="shared" si="0"/>
        <v>526.57321674325931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169.00109058651637</v>
      </c>
      <c r="M51">
        <v>26.079897847500913</v>
      </c>
      <c r="N51">
        <v>36.245952214248213</v>
      </c>
      <c r="O51">
        <v>0</v>
      </c>
      <c r="P51">
        <v>42.111500225937647</v>
      </c>
      <c r="Q51">
        <v>0</v>
      </c>
      <c r="R51">
        <v>0</v>
      </c>
      <c r="S51">
        <v>0</v>
      </c>
      <c r="T51">
        <v>0</v>
      </c>
      <c r="U51">
        <v>64.242478957371716</v>
      </c>
      <c r="V51">
        <v>0</v>
      </c>
      <c r="W51">
        <v>1.9956830402010051</v>
      </c>
      <c r="X51">
        <v>9.9971004442032054</v>
      </c>
      <c r="Y51">
        <v>0</v>
      </c>
      <c r="Z51">
        <v>4.0214116799999999</v>
      </c>
      <c r="AA51">
        <v>13.088087999999999</v>
      </c>
      <c r="AB51">
        <v>12.121704816000001</v>
      </c>
      <c r="AC51">
        <v>8.9164694943999994</v>
      </c>
      <c r="AD51">
        <v>11.22633356</v>
      </c>
      <c r="AE51">
        <v>15.1671353808</v>
      </c>
      <c r="AF51">
        <v>0</v>
      </c>
      <c r="AG51">
        <v>11.894145119999999</v>
      </c>
      <c r="AH51">
        <v>46.922145399999991</v>
      </c>
      <c r="AI51">
        <v>13.669474000000001</v>
      </c>
      <c r="AJ51">
        <v>0</v>
      </c>
      <c r="AK51">
        <v>15.688789999999997</v>
      </c>
      <c r="AL51">
        <v>0</v>
      </c>
      <c r="AM51">
        <v>1.6196330857142853</v>
      </c>
      <c r="AN51">
        <v>0.68867999999999996</v>
      </c>
      <c r="AO51">
        <v>9.8317128</v>
      </c>
      <c r="AP51">
        <v>3.5370972000000007</v>
      </c>
      <c r="AQ51">
        <v>0</v>
      </c>
      <c r="AR51">
        <v>14.903116799999998</v>
      </c>
      <c r="AS51">
        <v>9.7861171044000024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17.693838120834048</v>
      </c>
      <c r="BB51">
        <f t="shared" si="0"/>
        <v>525.06191963645927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169.00109058651637</v>
      </c>
      <c r="M52">
        <v>26.079897847500913</v>
      </c>
      <c r="N52">
        <v>36.245952214248213</v>
      </c>
      <c r="O52">
        <v>0</v>
      </c>
      <c r="P52">
        <v>42.111500225937647</v>
      </c>
      <c r="Q52">
        <v>0</v>
      </c>
      <c r="R52">
        <v>0</v>
      </c>
      <c r="S52">
        <v>0</v>
      </c>
      <c r="T52">
        <v>0</v>
      </c>
      <c r="U52">
        <v>64.242478957371716</v>
      </c>
      <c r="V52">
        <v>0</v>
      </c>
      <c r="W52">
        <v>1.9956830402010051</v>
      </c>
      <c r="X52">
        <v>9.9971004442032054</v>
      </c>
      <c r="Y52">
        <v>0</v>
      </c>
      <c r="Z52">
        <v>4.0214116799999999</v>
      </c>
      <c r="AA52">
        <v>13.088087999999999</v>
      </c>
      <c r="AB52">
        <v>12.121704816000001</v>
      </c>
      <c r="AC52">
        <v>8.9164694943999994</v>
      </c>
      <c r="AD52">
        <v>11.22633356</v>
      </c>
      <c r="AE52">
        <v>15.1671353808</v>
      </c>
      <c r="AF52">
        <v>0</v>
      </c>
      <c r="AG52">
        <v>11.894145119999999</v>
      </c>
      <c r="AH52">
        <v>46.922145399999991</v>
      </c>
      <c r="AI52">
        <v>13.669474000000001</v>
      </c>
      <c r="AJ52">
        <v>0</v>
      </c>
      <c r="AK52">
        <v>15.688789999999997</v>
      </c>
      <c r="AL52">
        <v>0</v>
      </c>
      <c r="AM52">
        <v>1.6196330857142853</v>
      </c>
      <c r="AN52">
        <v>0.68867999999999996</v>
      </c>
      <c r="AO52">
        <v>9.8317128</v>
      </c>
      <c r="AP52">
        <v>3.5370972000000007</v>
      </c>
      <c r="AQ52">
        <v>0</v>
      </c>
      <c r="AR52">
        <v>14.903116799999998</v>
      </c>
      <c r="AS52">
        <v>9.7861171044000024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17.693838120834048</v>
      </c>
      <c r="BB52">
        <f t="shared" si="0"/>
        <v>525.06191963645927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169.00109058651637</v>
      </c>
      <c r="M53">
        <v>26.079897847500913</v>
      </c>
      <c r="N53">
        <v>36.245952214248213</v>
      </c>
      <c r="O53">
        <v>0</v>
      </c>
      <c r="P53">
        <v>42.111500225937647</v>
      </c>
      <c r="Q53">
        <v>0</v>
      </c>
      <c r="R53">
        <v>0</v>
      </c>
      <c r="S53">
        <v>0</v>
      </c>
      <c r="T53">
        <v>0</v>
      </c>
      <c r="U53">
        <v>64.242478957371716</v>
      </c>
      <c r="V53">
        <v>0</v>
      </c>
      <c r="W53">
        <v>1.9956830402010051</v>
      </c>
      <c r="X53">
        <v>9.9971004442032054</v>
      </c>
      <c r="Y53">
        <v>0</v>
      </c>
      <c r="Z53">
        <v>4.0214116799999999</v>
      </c>
      <c r="AA53">
        <v>13.088087999999999</v>
      </c>
      <c r="AB53">
        <v>12.121704816000001</v>
      </c>
      <c r="AC53">
        <v>8.9164694943999994</v>
      </c>
      <c r="AD53">
        <v>11.22633356</v>
      </c>
      <c r="AE53">
        <v>15.1671353808</v>
      </c>
      <c r="AF53">
        <v>0</v>
      </c>
      <c r="AG53">
        <v>11.894145119999999</v>
      </c>
      <c r="AH53">
        <v>46.922145399999991</v>
      </c>
      <c r="AI53">
        <v>9.763910000000001</v>
      </c>
      <c r="AJ53">
        <v>0</v>
      </c>
      <c r="AK53">
        <v>15.688789999999997</v>
      </c>
      <c r="AL53">
        <v>0</v>
      </c>
      <c r="AM53">
        <v>1.6196330857142853</v>
      </c>
      <c r="AN53">
        <v>0.68867999999999996</v>
      </c>
      <c r="AO53">
        <v>9.8317128</v>
      </c>
      <c r="AP53">
        <v>3.5370972000000007</v>
      </c>
      <c r="AQ53">
        <v>0</v>
      </c>
      <c r="AR53">
        <v>14.903116799999998</v>
      </c>
      <c r="AS53">
        <v>9.7861171044000024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17.56651673443405</v>
      </c>
      <c r="BB53">
        <f t="shared" si="0"/>
        <v>521.28367702285925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169.00109058651637</v>
      </c>
      <c r="M54">
        <v>26.079897847500913</v>
      </c>
      <c r="N54">
        <v>36.245952214248213</v>
      </c>
      <c r="O54">
        <v>0</v>
      </c>
      <c r="P54">
        <v>42.111500225937647</v>
      </c>
      <c r="Q54">
        <v>0</v>
      </c>
      <c r="R54">
        <v>0</v>
      </c>
      <c r="S54">
        <v>0</v>
      </c>
      <c r="T54">
        <v>0</v>
      </c>
      <c r="U54">
        <v>64.242478957371716</v>
      </c>
      <c r="V54">
        <v>0</v>
      </c>
      <c r="W54">
        <v>1.9956830402010051</v>
      </c>
      <c r="X54">
        <v>9.9971004442032054</v>
      </c>
      <c r="Y54">
        <v>0</v>
      </c>
      <c r="Z54">
        <v>4.0214116799999999</v>
      </c>
      <c r="AA54">
        <v>13.088087999999999</v>
      </c>
      <c r="AB54">
        <v>12.121704816000001</v>
      </c>
      <c r="AC54">
        <v>8.9164694943999994</v>
      </c>
      <c r="AD54">
        <v>11.22633356</v>
      </c>
      <c r="AE54">
        <v>15.1671353808</v>
      </c>
      <c r="AF54">
        <v>0</v>
      </c>
      <c r="AG54">
        <v>11.894145119999999</v>
      </c>
      <c r="AH54">
        <v>46.922145399999991</v>
      </c>
      <c r="AI54">
        <v>9.763910000000001</v>
      </c>
      <c r="AJ54">
        <v>0</v>
      </c>
      <c r="AK54">
        <v>15.688789999999997</v>
      </c>
      <c r="AL54">
        <v>0</v>
      </c>
      <c r="AM54">
        <v>1.6196330857142853</v>
      </c>
      <c r="AN54">
        <v>0.68867999999999996</v>
      </c>
      <c r="AO54">
        <v>9.8317128</v>
      </c>
      <c r="AP54">
        <v>3.5370972000000007</v>
      </c>
      <c r="AQ54">
        <v>0</v>
      </c>
      <c r="AR54">
        <v>14.903116799999998</v>
      </c>
      <c r="AS54">
        <v>9.7861171044000024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17.56651673443405</v>
      </c>
      <c r="BB54">
        <f t="shared" si="0"/>
        <v>521.28367702285925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169.00109058651637</v>
      </c>
      <c r="M55">
        <v>27.000587337013979</v>
      </c>
      <c r="N55">
        <v>36.245952214248213</v>
      </c>
      <c r="O55">
        <v>0</v>
      </c>
      <c r="P55">
        <v>42.455261093679958</v>
      </c>
      <c r="Q55">
        <v>0</v>
      </c>
      <c r="R55">
        <v>0</v>
      </c>
      <c r="S55">
        <v>0</v>
      </c>
      <c r="T55">
        <v>0</v>
      </c>
      <c r="U55">
        <v>64.242478957371716</v>
      </c>
      <c r="V55">
        <v>0</v>
      </c>
      <c r="W55">
        <v>1.9956830402010051</v>
      </c>
      <c r="X55">
        <v>9.9971004442032054</v>
      </c>
      <c r="Y55">
        <v>0</v>
      </c>
      <c r="Z55">
        <v>2.01070584</v>
      </c>
      <c r="AA55">
        <v>13.088087999999999</v>
      </c>
      <c r="AB55">
        <v>12.121704816000001</v>
      </c>
      <c r="AC55">
        <v>8.9164694943999994</v>
      </c>
      <c r="AD55">
        <v>11.22633356</v>
      </c>
      <c r="AE55">
        <v>15.1671353808</v>
      </c>
      <c r="AF55">
        <v>0</v>
      </c>
      <c r="AG55">
        <v>11.894145119999999</v>
      </c>
      <c r="AH55">
        <v>46.922145399999991</v>
      </c>
      <c r="AI55">
        <v>5.8583459999999992</v>
      </c>
      <c r="AJ55">
        <v>0</v>
      </c>
      <c r="AK55">
        <v>15.688789999999997</v>
      </c>
      <c r="AL55">
        <v>0</v>
      </c>
      <c r="AM55">
        <v>1.6196330857142853</v>
      </c>
      <c r="AN55">
        <v>0.68867999999999996</v>
      </c>
      <c r="AO55">
        <v>9.8317128</v>
      </c>
      <c r="AP55">
        <v>3.5370972000000007</v>
      </c>
      <c r="AQ55">
        <v>0</v>
      </c>
      <c r="AR55">
        <v>14.903116799999998</v>
      </c>
      <c r="AS55">
        <v>9.7861171044000024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17.414867382480562</v>
      </c>
      <c r="BB55">
        <f t="shared" si="0"/>
        <v>516.78350689206809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169.00109058651637</v>
      </c>
      <c r="M56">
        <v>27.000587337013979</v>
      </c>
      <c r="N56">
        <v>36.245952214248213</v>
      </c>
      <c r="O56">
        <v>0</v>
      </c>
      <c r="P56">
        <v>42.455261093679958</v>
      </c>
      <c r="Q56">
        <v>0</v>
      </c>
      <c r="R56">
        <v>0</v>
      </c>
      <c r="S56">
        <v>0</v>
      </c>
      <c r="T56">
        <v>0</v>
      </c>
      <c r="U56">
        <v>64.242478957371716</v>
      </c>
      <c r="V56">
        <v>0</v>
      </c>
      <c r="W56">
        <v>1.9956830402010051</v>
      </c>
      <c r="X56">
        <v>9.9971004442032054</v>
      </c>
      <c r="Y56">
        <v>0</v>
      </c>
      <c r="Z56">
        <v>2.01070584</v>
      </c>
      <c r="AA56">
        <v>13.088087999999999</v>
      </c>
      <c r="AB56">
        <v>12.121704816000001</v>
      </c>
      <c r="AC56">
        <v>8.9164694943999994</v>
      </c>
      <c r="AD56">
        <v>11.22633356</v>
      </c>
      <c r="AE56">
        <v>15.1671353808</v>
      </c>
      <c r="AF56">
        <v>0</v>
      </c>
      <c r="AG56">
        <v>11.894145119999999</v>
      </c>
      <c r="AH56">
        <v>46.922145399999991</v>
      </c>
      <c r="AI56">
        <v>5.8583459999999992</v>
      </c>
      <c r="AJ56">
        <v>0</v>
      </c>
      <c r="AK56">
        <v>15.688789999999997</v>
      </c>
      <c r="AL56">
        <v>0</v>
      </c>
      <c r="AM56">
        <v>1.6196330857142853</v>
      </c>
      <c r="AN56">
        <v>0.68867999999999996</v>
      </c>
      <c r="AO56">
        <v>9.8317128</v>
      </c>
      <c r="AP56">
        <v>3.5370972000000007</v>
      </c>
      <c r="AQ56">
        <v>0</v>
      </c>
      <c r="AR56">
        <v>14.903116799999998</v>
      </c>
      <c r="AS56">
        <v>9.7861171044000024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17.414867382480562</v>
      </c>
      <c r="BB56">
        <f t="shared" si="0"/>
        <v>516.78350689206809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169.00109058651637</v>
      </c>
      <c r="M57">
        <v>27.000587337013979</v>
      </c>
      <c r="N57">
        <v>36.245952214248213</v>
      </c>
      <c r="O57">
        <v>0</v>
      </c>
      <c r="P57">
        <v>42.455261093679958</v>
      </c>
      <c r="Q57">
        <v>0</v>
      </c>
      <c r="R57">
        <v>0</v>
      </c>
      <c r="S57">
        <v>0</v>
      </c>
      <c r="T57">
        <v>0</v>
      </c>
      <c r="U57">
        <v>64.242478957371716</v>
      </c>
      <c r="V57">
        <v>0</v>
      </c>
      <c r="W57">
        <v>1.9956830402010051</v>
      </c>
      <c r="X57">
        <v>9.9971004442032054</v>
      </c>
      <c r="Y57">
        <v>0</v>
      </c>
      <c r="Z57">
        <v>2.01070584</v>
      </c>
      <c r="AA57">
        <v>13.088087999999999</v>
      </c>
      <c r="AB57">
        <v>12.121704816000001</v>
      </c>
      <c r="AC57">
        <v>8.9164694943999994</v>
      </c>
      <c r="AD57">
        <v>11.22633356</v>
      </c>
      <c r="AE57">
        <v>15.1671353808</v>
      </c>
      <c r="AF57">
        <v>2.7224999999999997</v>
      </c>
      <c r="AG57">
        <v>11.894145119999999</v>
      </c>
      <c r="AH57">
        <v>46.922145399999991</v>
      </c>
      <c r="AI57">
        <v>5.8583459999999992</v>
      </c>
      <c r="AJ57">
        <v>0</v>
      </c>
      <c r="AK57">
        <v>15.688789999999997</v>
      </c>
      <c r="AL57">
        <v>0</v>
      </c>
      <c r="AM57">
        <v>1.6196330857142853</v>
      </c>
      <c r="AN57">
        <v>0.68867999999999996</v>
      </c>
      <c r="AO57">
        <v>9.8317128</v>
      </c>
      <c r="AP57">
        <v>3.3405918000000003</v>
      </c>
      <c r="AQ57">
        <v>0</v>
      </c>
      <c r="AR57">
        <v>14.903116799999998</v>
      </c>
      <c r="AS57">
        <v>9.7861171044000024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17.497214775762505</v>
      </c>
      <c r="BB57">
        <f t="shared" si="0"/>
        <v>519.22715409878629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169.00109058651637</v>
      </c>
      <c r="M58">
        <v>27.000587337013979</v>
      </c>
      <c r="N58">
        <v>36.245952214248213</v>
      </c>
      <c r="O58">
        <v>0</v>
      </c>
      <c r="P58">
        <v>42.455261093679958</v>
      </c>
      <c r="Q58">
        <v>0</v>
      </c>
      <c r="R58">
        <v>0</v>
      </c>
      <c r="S58">
        <v>0</v>
      </c>
      <c r="T58">
        <v>0</v>
      </c>
      <c r="U58">
        <v>64.242478957371716</v>
      </c>
      <c r="V58">
        <v>0</v>
      </c>
      <c r="W58">
        <v>1.9956830402010051</v>
      </c>
      <c r="X58">
        <v>9.9971004442032054</v>
      </c>
      <c r="Y58">
        <v>0</v>
      </c>
      <c r="Z58">
        <v>2.01070584</v>
      </c>
      <c r="AA58">
        <v>13.088087999999999</v>
      </c>
      <c r="AB58">
        <v>12.121704816000001</v>
      </c>
      <c r="AC58">
        <v>8.9164694943999994</v>
      </c>
      <c r="AD58">
        <v>11.22633356</v>
      </c>
      <c r="AE58">
        <v>15.1671353808</v>
      </c>
      <c r="AF58">
        <v>2.7224999999999997</v>
      </c>
      <c r="AG58">
        <v>11.894145119999999</v>
      </c>
      <c r="AH58">
        <v>46.922145399999991</v>
      </c>
      <c r="AI58">
        <v>5.8583459999999992</v>
      </c>
      <c r="AJ58">
        <v>0</v>
      </c>
      <c r="AK58">
        <v>15.688789999999997</v>
      </c>
      <c r="AL58">
        <v>0</v>
      </c>
      <c r="AM58">
        <v>1.6196330857142853</v>
      </c>
      <c r="AN58">
        <v>0.68867999999999996</v>
      </c>
      <c r="AO58">
        <v>9.8317128</v>
      </c>
      <c r="AP58">
        <v>3.3405918000000003</v>
      </c>
      <c r="AQ58">
        <v>0</v>
      </c>
      <c r="AR58">
        <v>14.903116799999998</v>
      </c>
      <c r="AS58">
        <v>9.7861171044000024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17.497214775762505</v>
      </c>
      <c r="BB58">
        <f t="shared" si="0"/>
        <v>519.22715409878629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169.00109058651637</v>
      </c>
      <c r="M59">
        <v>27.000587337013979</v>
      </c>
      <c r="N59">
        <v>36.245952214248213</v>
      </c>
      <c r="O59">
        <v>0</v>
      </c>
      <c r="P59">
        <v>42.455261093679958</v>
      </c>
      <c r="Q59">
        <v>0</v>
      </c>
      <c r="R59">
        <v>0</v>
      </c>
      <c r="S59">
        <v>0</v>
      </c>
      <c r="T59">
        <v>0</v>
      </c>
      <c r="U59">
        <v>64.242478957371716</v>
      </c>
      <c r="V59">
        <v>0</v>
      </c>
      <c r="W59">
        <v>1.9956830402010051</v>
      </c>
      <c r="X59">
        <v>9.9971004442032054</v>
      </c>
      <c r="Y59">
        <v>0</v>
      </c>
      <c r="Z59">
        <v>2.01070584</v>
      </c>
      <c r="AA59">
        <v>13.088087999999999</v>
      </c>
      <c r="AB59">
        <v>12.121704816000001</v>
      </c>
      <c r="AC59">
        <v>8.9164694943999994</v>
      </c>
      <c r="AD59">
        <v>11.22633356</v>
      </c>
      <c r="AE59">
        <v>15.1671353808</v>
      </c>
      <c r="AF59">
        <v>2.7224999999999997</v>
      </c>
      <c r="AG59">
        <v>11.894145119999999</v>
      </c>
      <c r="AH59">
        <v>46.922145399999991</v>
      </c>
      <c r="AI59">
        <v>5.8583459999999992</v>
      </c>
      <c r="AJ59">
        <v>0</v>
      </c>
      <c r="AK59">
        <v>15.688789999999997</v>
      </c>
      <c r="AL59">
        <v>0</v>
      </c>
      <c r="AM59">
        <v>1.6196330857142853</v>
      </c>
      <c r="AN59">
        <v>0.68867999999999996</v>
      </c>
      <c r="AO59">
        <v>9.8317128</v>
      </c>
      <c r="AP59">
        <v>1.9650540000000001</v>
      </c>
      <c r="AQ59">
        <v>0</v>
      </c>
      <c r="AR59">
        <v>14.903116799999998</v>
      </c>
      <c r="AS59">
        <v>9.7861171044000024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17.452372274162506</v>
      </c>
      <c r="BB59">
        <f t="shared" si="0"/>
        <v>517.8964588003862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169.00109058651637</v>
      </c>
      <c r="M60">
        <v>27.000587337013979</v>
      </c>
      <c r="N60">
        <v>36.245952214248213</v>
      </c>
      <c r="O60">
        <v>0</v>
      </c>
      <c r="P60">
        <v>42.455261093679958</v>
      </c>
      <c r="Q60">
        <v>5.9974782183064113</v>
      </c>
      <c r="R60">
        <v>13.001726018044376</v>
      </c>
      <c r="S60">
        <v>7.9997037735849048</v>
      </c>
      <c r="T60">
        <v>0</v>
      </c>
      <c r="U60">
        <v>64.242478957371716</v>
      </c>
      <c r="V60">
        <v>6.0015060851926965</v>
      </c>
      <c r="W60">
        <v>13.695115268767378</v>
      </c>
      <c r="X60">
        <v>45.254250315324782</v>
      </c>
      <c r="Y60">
        <v>0</v>
      </c>
      <c r="Z60">
        <v>2.01070584</v>
      </c>
      <c r="AA60">
        <v>13.088087999999999</v>
      </c>
      <c r="AB60">
        <v>12.121704816000001</v>
      </c>
      <c r="AC60">
        <v>8.9164694943999994</v>
      </c>
      <c r="AD60">
        <v>11.22633356</v>
      </c>
      <c r="AE60">
        <v>15.1671353808</v>
      </c>
      <c r="AF60">
        <v>2.7224999999999997</v>
      </c>
      <c r="AG60">
        <v>11.894145119999999</v>
      </c>
      <c r="AH60">
        <v>46.922145399999991</v>
      </c>
      <c r="AI60">
        <v>5.8583459999999992</v>
      </c>
      <c r="AJ60">
        <v>0</v>
      </c>
      <c r="AK60">
        <v>15.688789999999997</v>
      </c>
      <c r="AL60">
        <v>0</v>
      </c>
      <c r="AM60">
        <v>1.6196330857142853</v>
      </c>
      <c r="AN60">
        <v>0.68867999999999996</v>
      </c>
      <c r="AO60">
        <v>9.8317128</v>
      </c>
      <c r="AP60">
        <v>1.5720431999999998</v>
      </c>
      <c r="AQ60">
        <v>0</v>
      </c>
      <c r="AR60">
        <v>14.903116799999998</v>
      </c>
      <c r="AS60">
        <v>9.7861171044000024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20.046157960335119</v>
      </c>
      <c r="BB60">
        <f t="shared" si="0"/>
        <v>594.86665850903012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2.9460948920863306</v>
      </c>
      <c r="L61">
        <v>307.28744290665651</v>
      </c>
      <c r="M61">
        <v>27.000587337013979</v>
      </c>
      <c r="N61">
        <v>36.245952214248213</v>
      </c>
      <c r="O61">
        <v>0</v>
      </c>
      <c r="P61">
        <v>42.455261093679958</v>
      </c>
      <c r="Q61">
        <v>5.9974782183064113</v>
      </c>
      <c r="R61">
        <v>13.001726018044376</v>
      </c>
      <c r="S61">
        <v>7.9997037735849048</v>
      </c>
      <c r="T61">
        <v>0</v>
      </c>
      <c r="U61">
        <v>64.242478957371716</v>
      </c>
      <c r="V61">
        <v>6.0015060851926965</v>
      </c>
      <c r="W61">
        <v>13.695115268767378</v>
      </c>
      <c r="X61">
        <v>45.254250315324782</v>
      </c>
      <c r="Y61">
        <v>0</v>
      </c>
      <c r="Z61">
        <v>2.01070584</v>
      </c>
      <c r="AA61">
        <v>13.088087999999999</v>
      </c>
      <c r="AB61">
        <v>12.121704816000001</v>
      </c>
      <c r="AC61">
        <v>8.9164694943999994</v>
      </c>
      <c r="AD61">
        <v>11.22633356</v>
      </c>
      <c r="AE61">
        <v>14.760914999999997</v>
      </c>
      <c r="AF61">
        <v>2.7224999999999997</v>
      </c>
      <c r="AG61">
        <v>11.894145119999999</v>
      </c>
      <c r="AH61">
        <v>46.922145399999991</v>
      </c>
      <c r="AI61">
        <v>4.6866768000000008</v>
      </c>
      <c r="AJ61">
        <v>0</v>
      </c>
      <c r="AK61">
        <v>15.688789999999997</v>
      </c>
      <c r="AL61">
        <v>0</v>
      </c>
      <c r="AM61">
        <v>1.6196330857142853</v>
      </c>
      <c r="AN61">
        <v>0.68867999999999996</v>
      </c>
      <c r="AO61">
        <v>9.8317128</v>
      </c>
      <c r="AP61">
        <v>1.5720431999999998</v>
      </c>
      <c r="AQ61">
        <v>0</v>
      </c>
      <c r="AR61">
        <v>14.903116799999998</v>
      </c>
      <c r="AS61">
        <v>9.7861171044000024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24.598896727499731</v>
      </c>
      <c r="BB61">
        <f t="shared" si="0"/>
        <v>729.96847737329165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2.9460948920863306</v>
      </c>
      <c r="L62">
        <v>307.28744290665651</v>
      </c>
      <c r="M62">
        <v>27.000587337013979</v>
      </c>
      <c r="N62">
        <v>36.245952214248213</v>
      </c>
      <c r="O62">
        <v>0</v>
      </c>
      <c r="P62">
        <v>42.455261093679958</v>
      </c>
      <c r="Q62">
        <v>5.9974782183064113</v>
      </c>
      <c r="R62">
        <v>13.001726018044376</v>
      </c>
      <c r="S62">
        <v>7.9997037735849048</v>
      </c>
      <c r="T62">
        <v>0</v>
      </c>
      <c r="U62">
        <v>64.242478957371716</v>
      </c>
      <c r="V62">
        <v>6.0015060851926965</v>
      </c>
      <c r="W62">
        <v>13.695115268767378</v>
      </c>
      <c r="X62">
        <v>45.254250315324782</v>
      </c>
      <c r="Y62">
        <v>0</v>
      </c>
      <c r="Z62">
        <v>2.01070584</v>
      </c>
      <c r="AA62">
        <v>13.088087999999999</v>
      </c>
      <c r="AB62">
        <v>12.121704816000001</v>
      </c>
      <c r="AC62">
        <v>8.9164694943999994</v>
      </c>
      <c r="AD62">
        <v>11.22633356</v>
      </c>
      <c r="AE62">
        <v>14.760914999999997</v>
      </c>
      <c r="AF62">
        <v>2.7224999999999997</v>
      </c>
      <c r="AG62">
        <v>11.894145119999999</v>
      </c>
      <c r="AH62">
        <v>46.922145399999991</v>
      </c>
      <c r="AI62">
        <v>4.6866768000000008</v>
      </c>
      <c r="AJ62">
        <v>0</v>
      </c>
      <c r="AK62">
        <v>15.688789999999997</v>
      </c>
      <c r="AL62">
        <v>0</v>
      </c>
      <c r="AM62">
        <v>1.6196330857142853</v>
      </c>
      <c r="AN62">
        <v>0.68867999999999996</v>
      </c>
      <c r="AO62">
        <v>9.8317128</v>
      </c>
      <c r="AP62">
        <v>1.7685485999999999</v>
      </c>
      <c r="AQ62">
        <v>0</v>
      </c>
      <c r="AR62">
        <v>14.903116799999998</v>
      </c>
      <c r="AS62">
        <v>9.7861171044000024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24.605303018299733</v>
      </c>
      <c r="BB62">
        <f t="shared" si="0"/>
        <v>730.15857648249164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2.9460948920863306</v>
      </c>
      <c r="L63">
        <v>307.28744290665651</v>
      </c>
      <c r="M63">
        <v>27.000587337013979</v>
      </c>
      <c r="N63">
        <v>36.245952214248213</v>
      </c>
      <c r="O63">
        <v>0</v>
      </c>
      <c r="P63">
        <v>42.455261093679958</v>
      </c>
      <c r="Q63">
        <v>5.9974782183064113</v>
      </c>
      <c r="R63">
        <v>13.001726018044376</v>
      </c>
      <c r="S63">
        <v>7.9997037735849048</v>
      </c>
      <c r="T63">
        <v>0</v>
      </c>
      <c r="U63">
        <v>64.242478957371716</v>
      </c>
      <c r="V63">
        <v>6.0015060851926965</v>
      </c>
      <c r="W63">
        <v>13.695115268767378</v>
      </c>
      <c r="X63">
        <v>45.254250315324782</v>
      </c>
      <c r="Y63">
        <v>0</v>
      </c>
      <c r="Z63">
        <v>2.01070584</v>
      </c>
      <c r="AA63">
        <v>13.088087999999999</v>
      </c>
      <c r="AB63">
        <v>12.121704816000001</v>
      </c>
      <c r="AC63">
        <v>8.9164694943999994</v>
      </c>
      <c r="AD63">
        <v>11.22633356</v>
      </c>
      <c r="AE63">
        <v>14.760914999999997</v>
      </c>
      <c r="AF63">
        <v>2.7224999999999997</v>
      </c>
      <c r="AG63">
        <v>11.894145119999999</v>
      </c>
      <c r="AH63">
        <v>46.922145399999991</v>
      </c>
      <c r="AI63">
        <v>4.6866768000000008</v>
      </c>
      <c r="AJ63">
        <v>0</v>
      </c>
      <c r="AK63">
        <v>15.688789999999997</v>
      </c>
      <c r="AL63">
        <v>0</v>
      </c>
      <c r="AM63">
        <v>1.6196330857142853</v>
      </c>
      <c r="AN63">
        <v>0.68867999999999996</v>
      </c>
      <c r="AO63">
        <v>9.8317128</v>
      </c>
      <c r="AP63">
        <v>3.5370972000000007</v>
      </c>
      <c r="AQ63">
        <v>0</v>
      </c>
      <c r="AR63">
        <v>14.903116799999998</v>
      </c>
      <c r="AS63">
        <v>9.7861171044000024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24.662957487899735</v>
      </c>
      <c r="BB63">
        <f t="shared" si="0"/>
        <v>731.86947061289163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2.9460948920863306</v>
      </c>
      <c r="L64">
        <v>307.28744290665651</v>
      </c>
      <c r="M64">
        <v>27.000587337013979</v>
      </c>
      <c r="N64">
        <v>36.245952214248213</v>
      </c>
      <c r="O64">
        <v>0</v>
      </c>
      <c r="P64">
        <v>42.455261093679958</v>
      </c>
      <c r="Q64">
        <v>5.9974782183064113</v>
      </c>
      <c r="R64">
        <v>13.001726018044376</v>
      </c>
      <c r="S64">
        <v>7.9997037735849048</v>
      </c>
      <c r="T64">
        <v>0</v>
      </c>
      <c r="U64">
        <v>64.242478957371716</v>
      </c>
      <c r="V64">
        <v>6.0015060851926965</v>
      </c>
      <c r="W64">
        <v>13.695115268767378</v>
      </c>
      <c r="X64">
        <v>45.254250315324782</v>
      </c>
      <c r="Y64">
        <v>0</v>
      </c>
      <c r="Z64">
        <v>2.01070584</v>
      </c>
      <c r="AA64">
        <v>13.088087999999999</v>
      </c>
      <c r="AB64">
        <v>12.121704816000001</v>
      </c>
      <c r="AC64">
        <v>8.9164694943999994</v>
      </c>
      <c r="AD64">
        <v>11.22633356</v>
      </c>
      <c r="AE64">
        <v>14.760914999999997</v>
      </c>
      <c r="AF64">
        <v>2.7224999999999997</v>
      </c>
      <c r="AG64">
        <v>11.894145119999999</v>
      </c>
      <c r="AH64">
        <v>46.922145399999991</v>
      </c>
      <c r="AI64">
        <v>4.6866768000000008</v>
      </c>
      <c r="AJ64">
        <v>0</v>
      </c>
      <c r="AK64">
        <v>15.688789999999997</v>
      </c>
      <c r="AL64">
        <v>0</v>
      </c>
      <c r="AM64">
        <v>1.6196330857142853</v>
      </c>
      <c r="AN64">
        <v>0.68867999999999996</v>
      </c>
      <c r="AO64">
        <v>9.8317128</v>
      </c>
      <c r="AP64">
        <v>3.5370972000000007</v>
      </c>
      <c r="AQ64">
        <v>0</v>
      </c>
      <c r="AR64">
        <v>14.903116799999998</v>
      </c>
      <c r="AS64">
        <v>9.7861171044000024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24.662957487899735</v>
      </c>
      <c r="BB64">
        <f t="shared" si="0"/>
        <v>731.86947061289163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2.9460948920863306</v>
      </c>
      <c r="L65">
        <v>307.28744290665651</v>
      </c>
      <c r="M65">
        <v>27.000587337013979</v>
      </c>
      <c r="N65">
        <v>36.245952214248213</v>
      </c>
      <c r="O65">
        <v>0</v>
      </c>
      <c r="P65">
        <v>42.455261093679958</v>
      </c>
      <c r="Q65">
        <v>5.9974782183064113</v>
      </c>
      <c r="R65">
        <v>13.001726018044376</v>
      </c>
      <c r="S65">
        <v>7.9997037735849048</v>
      </c>
      <c r="T65">
        <v>0</v>
      </c>
      <c r="U65">
        <v>64.242478957371716</v>
      </c>
      <c r="V65">
        <v>6.0015060851926965</v>
      </c>
      <c r="W65">
        <v>13.695115268767378</v>
      </c>
      <c r="X65">
        <v>45.254250315324782</v>
      </c>
      <c r="Y65">
        <v>0</v>
      </c>
      <c r="Z65">
        <v>2.01070584</v>
      </c>
      <c r="AA65">
        <v>13.088087999999999</v>
      </c>
      <c r="AB65">
        <v>12.121704816000001</v>
      </c>
      <c r="AC65">
        <v>8.9164694943999994</v>
      </c>
      <c r="AD65">
        <v>11.22633356</v>
      </c>
      <c r="AE65">
        <v>14.760914999999997</v>
      </c>
      <c r="AF65">
        <v>2.7224999999999997</v>
      </c>
      <c r="AG65">
        <v>11.894145119999999</v>
      </c>
      <c r="AH65">
        <v>46.922145399999991</v>
      </c>
      <c r="AI65">
        <v>4.6866768000000008</v>
      </c>
      <c r="AJ65">
        <v>0</v>
      </c>
      <c r="AK65">
        <v>15.688789999999997</v>
      </c>
      <c r="AL65">
        <v>0</v>
      </c>
      <c r="AM65">
        <v>1.6196330857142853</v>
      </c>
      <c r="AN65">
        <v>0.68867999999999996</v>
      </c>
      <c r="AO65">
        <v>9.8317128</v>
      </c>
      <c r="AP65">
        <v>3.5370972000000007</v>
      </c>
      <c r="AQ65">
        <v>0</v>
      </c>
      <c r="AR65">
        <v>14.903116799999998</v>
      </c>
      <c r="AS65">
        <v>9.7861171044000024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24.662957487899735</v>
      </c>
      <c r="BB65">
        <f t="shared" si="0"/>
        <v>731.86947061289163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2.9460948920863306</v>
      </c>
      <c r="L66">
        <v>307.28744290665651</v>
      </c>
      <c r="M66">
        <v>27.000587337013979</v>
      </c>
      <c r="N66">
        <v>36.245952214248213</v>
      </c>
      <c r="O66">
        <v>0</v>
      </c>
      <c r="P66">
        <v>42.455261093679958</v>
      </c>
      <c r="Q66">
        <v>5.9974782183064113</v>
      </c>
      <c r="R66">
        <v>13.001726018044376</v>
      </c>
      <c r="S66">
        <v>7.9997037735849048</v>
      </c>
      <c r="T66">
        <v>0</v>
      </c>
      <c r="U66">
        <v>64.242478957371716</v>
      </c>
      <c r="V66">
        <v>6.0015060851926965</v>
      </c>
      <c r="W66">
        <v>13.695115268767378</v>
      </c>
      <c r="X66">
        <v>45.254250315324782</v>
      </c>
      <c r="Y66">
        <v>0</v>
      </c>
      <c r="Z66">
        <v>2.01070584</v>
      </c>
      <c r="AA66">
        <v>13.088087999999999</v>
      </c>
      <c r="AB66">
        <v>12.121704816000001</v>
      </c>
      <c r="AC66">
        <v>8.9164694943999994</v>
      </c>
      <c r="AD66">
        <v>11.22633356</v>
      </c>
      <c r="AE66">
        <v>14.760914999999997</v>
      </c>
      <c r="AF66">
        <v>2.7224999999999997</v>
      </c>
      <c r="AG66">
        <v>11.894145119999999</v>
      </c>
      <c r="AH66">
        <v>46.922145399999991</v>
      </c>
      <c r="AI66">
        <v>4.6866768000000008</v>
      </c>
      <c r="AJ66">
        <v>0</v>
      </c>
      <c r="AK66">
        <v>15.688789999999997</v>
      </c>
      <c r="AL66">
        <v>0</v>
      </c>
      <c r="AM66">
        <v>1.6196330857142853</v>
      </c>
      <c r="AN66">
        <v>0.68867999999999996</v>
      </c>
      <c r="AO66">
        <v>9.8317128</v>
      </c>
      <c r="AP66">
        <v>3.5370972000000007</v>
      </c>
      <c r="AQ66">
        <v>0</v>
      </c>
      <c r="AR66">
        <v>14.903116799999998</v>
      </c>
      <c r="AS66">
        <v>9.7861171044000024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24.662957487899735</v>
      </c>
      <c r="BB66">
        <f t="shared" si="0"/>
        <v>731.86947061289163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2.9460948920863306</v>
      </c>
      <c r="L67">
        <v>307.28744290665651</v>
      </c>
      <c r="M67">
        <v>27.000587337013979</v>
      </c>
      <c r="N67">
        <v>36.245952214248213</v>
      </c>
      <c r="O67">
        <v>0</v>
      </c>
      <c r="P67">
        <v>42.455261093679958</v>
      </c>
      <c r="Q67">
        <v>5.9974782183064113</v>
      </c>
      <c r="R67">
        <v>13.001726018044376</v>
      </c>
      <c r="S67">
        <v>7.9997037735849048</v>
      </c>
      <c r="T67">
        <v>0</v>
      </c>
      <c r="U67">
        <v>64.242478957371716</v>
      </c>
      <c r="V67">
        <v>6.0015060851926965</v>
      </c>
      <c r="W67">
        <v>13.695115268767378</v>
      </c>
      <c r="X67">
        <v>45.254250315324782</v>
      </c>
      <c r="Y67">
        <v>0</v>
      </c>
      <c r="Z67">
        <v>0.33748000000000006</v>
      </c>
      <c r="AA67">
        <v>13.088087999999999</v>
      </c>
      <c r="AB67">
        <v>12.121704816000001</v>
      </c>
      <c r="AC67">
        <v>8.9164694943999994</v>
      </c>
      <c r="AD67">
        <v>11.22633356</v>
      </c>
      <c r="AE67">
        <v>14.760914999999997</v>
      </c>
      <c r="AF67">
        <v>5.4450000000000003</v>
      </c>
      <c r="AG67">
        <v>11.894145119999999</v>
      </c>
      <c r="AH67">
        <v>46.922145399999991</v>
      </c>
      <c r="AI67">
        <v>4.6866768000000008</v>
      </c>
      <c r="AJ67">
        <v>0</v>
      </c>
      <c r="AK67">
        <v>15.688789999999997</v>
      </c>
      <c r="AL67">
        <v>0</v>
      </c>
      <c r="AM67">
        <v>1.6196330857142853</v>
      </c>
      <c r="AN67">
        <v>0.68867999999999996</v>
      </c>
      <c r="AO67">
        <v>9.8317128</v>
      </c>
      <c r="AP67">
        <v>3.1440863999999995</v>
      </c>
      <c r="AQ67">
        <v>0</v>
      </c>
      <c r="AR67">
        <v>14.903116799999998</v>
      </c>
      <c r="AS67">
        <v>9.7861171044000024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24.684352004776816</v>
      </c>
      <c r="BB67">
        <f t="shared" si="0"/>
        <v>732.50433945601469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2.9460948920863306</v>
      </c>
      <c r="L68">
        <v>307.28744290665651</v>
      </c>
      <c r="M68">
        <v>27.000587337013979</v>
      </c>
      <c r="N68">
        <v>36.245952214248213</v>
      </c>
      <c r="O68">
        <v>0</v>
      </c>
      <c r="P68">
        <v>42.455261093679958</v>
      </c>
      <c r="Q68">
        <v>5.9974782183064113</v>
      </c>
      <c r="R68">
        <v>13.001726018044376</v>
      </c>
      <c r="S68">
        <v>7.9997037735849048</v>
      </c>
      <c r="T68">
        <v>0</v>
      </c>
      <c r="U68">
        <v>64.242478957371716</v>
      </c>
      <c r="V68">
        <v>6.0024525179856116</v>
      </c>
      <c r="W68">
        <v>13.695115268767378</v>
      </c>
      <c r="X68">
        <v>45.254250315324782</v>
      </c>
      <c r="Y68">
        <v>0</v>
      </c>
      <c r="Z68">
        <v>0.33748000000000006</v>
      </c>
      <c r="AA68">
        <v>13.088087999999999</v>
      </c>
      <c r="AB68">
        <v>12.121704816000001</v>
      </c>
      <c r="AC68">
        <v>8.9164694943999994</v>
      </c>
      <c r="AD68">
        <v>11.22633356</v>
      </c>
      <c r="AE68">
        <v>14.760914999999997</v>
      </c>
      <c r="AF68">
        <v>5.4450000000000003</v>
      </c>
      <c r="AG68">
        <v>11.894145119999999</v>
      </c>
      <c r="AH68">
        <v>46.922145399999991</v>
      </c>
      <c r="AI68">
        <v>4.6866768000000008</v>
      </c>
      <c r="AJ68">
        <v>0</v>
      </c>
      <c r="AK68">
        <v>15.688789999999997</v>
      </c>
      <c r="AL68">
        <v>0</v>
      </c>
      <c r="AM68">
        <v>1.6196330857142853</v>
      </c>
      <c r="AN68">
        <v>0.68867999999999996</v>
      </c>
      <c r="AO68">
        <v>9.8317128</v>
      </c>
      <c r="AP68">
        <v>3.1440863999999995</v>
      </c>
      <c r="AQ68">
        <v>0</v>
      </c>
      <c r="AR68">
        <v>14.903116799999998</v>
      </c>
      <c r="AS68">
        <v>9.7861171044000024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24.684382870428312</v>
      </c>
      <c r="BB68">
        <f t="shared" ref="BB68:BB99" si="1">SUM(B68:AZ68)-BA68</f>
        <v>732.50525502315611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2.9460948920863306</v>
      </c>
      <c r="L69">
        <v>307.28744290665651</v>
      </c>
      <c r="M69">
        <v>27.000587337013979</v>
      </c>
      <c r="N69">
        <v>36.245952214248213</v>
      </c>
      <c r="O69">
        <v>0</v>
      </c>
      <c r="P69">
        <v>42.455261093679958</v>
      </c>
      <c r="Q69">
        <v>5.9974782183064113</v>
      </c>
      <c r="R69">
        <v>13.001726018044376</v>
      </c>
      <c r="S69">
        <v>7.9997037735849048</v>
      </c>
      <c r="T69">
        <v>0</v>
      </c>
      <c r="U69">
        <v>64.242478957371716</v>
      </c>
      <c r="V69">
        <v>6.0014686094069525</v>
      </c>
      <c r="W69">
        <v>13.695115268767378</v>
      </c>
      <c r="X69">
        <v>45.254250315324782</v>
      </c>
      <c r="Y69">
        <v>0</v>
      </c>
      <c r="Z69">
        <v>2.0248799999999996</v>
      </c>
      <c r="AA69">
        <v>13.088087999999999</v>
      </c>
      <c r="AB69">
        <v>12.121704816000001</v>
      </c>
      <c r="AC69">
        <v>8.9164694943999994</v>
      </c>
      <c r="AD69">
        <v>11.22633356</v>
      </c>
      <c r="AE69">
        <v>14.760914999999997</v>
      </c>
      <c r="AF69">
        <v>5.4450000000000003</v>
      </c>
      <c r="AG69">
        <v>11.894145119999999</v>
      </c>
      <c r="AH69">
        <v>46.922145399999991</v>
      </c>
      <c r="AI69">
        <v>9.3733536000000015</v>
      </c>
      <c r="AJ69">
        <v>0</v>
      </c>
      <c r="AK69">
        <v>15.688789999999997</v>
      </c>
      <c r="AL69">
        <v>0</v>
      </c>
      <c r="AM69">
        <v>1.6196330857142853</v>
      </c>
      <c r="AN69">
        <v>0.68867999999999996</v>
      </c>
      <c r="AO69">
        <v>9.8317128</v>
      </c>
      <c r="AP69">
        <v>3.1440863999999995</v>
      </c>
      <c r="AQ69">
        <v>0</v>
      </c>
      <c r="AR69">
        <v>14.903116799999998</v>
      </c>
      <c r="AS69">
        <v>9.7861171044000024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24.89214551454759</v>
      </c>
      <c r="BB69">
        <f t="shared" si="1"/>
        <v>738.67058527045833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2.9460948920863306</v>
      </c>
      <c r="L70">
        <v>307.28744290665651</v>
      </c>
      <c r="M70">
        <v>27.000587337013979</v>
      </c>
      <c r="N70">
        <v>36.245952214248213</v>
      </c>
      <c r="O70">
        <v>0</v>
      </c>
      <c r="P70">
        <v>42.455261093679958</v>
      </c>
      <c r="Q70">
        <v>5.9974782183064113</v>
      </c>
      <c r="R70">
        <v>13.001726018044376</v>
      </c>
      <c r="S70">
        <v>7.9997037735849048</v>
      </c>
      <c r="T70">
        <v>0</v>
      </c>
      <c r="U70">
        <v>64.242478957371716</v>
      </c>
      <c r="V70">
        <v>6.0014686094069525</v>
      </c>
      <c r="W70">
        <v>13.695115268767378</v>
      </c>
      <c r="X70">
        <v>45.254250315324782</v>
      </c>
      <c r="Y70">
        <v>0</v>
      </c>
      <c r="Z70">
        <v>2.0248799999999996</v>
      </c>
      <c r="AA70">
        <v>13.088087999999999</v>
      </c>
      <c r="AB70">
        <v>12.121704816000001</v>
      </c>
      <c r="AC70">
        <v>8.9164694943999994</v>
      </c>
      <c r="AD70">
        <v>11.22633356</v>
      </c>
      <c r="AE70">
        <v>14.760914999999997</v>
      </c>
      <c r="AF70">
        <v>5.4450000000000003</v>
      </c>
      <c r="AG70">
        <v>11.894145119999999</v>
      </c>
      <c r="AH70">
        <v>46.922145399999991</v>
      </c>
      <c r="AI70">
        <v>9.3733536000000015</v>
      </c>
      <c r="AJ70">
        <v>0</v>
      </c>
      <c r="AK70">
        <v>15.688789999999997</v>
      </c>
      <c r="AL70">
        <v>0</v>
      </c>
      <c r="AM70">
        <v>1.6196330857142853</v>
      </c>
      <c r="AN70">
        <v>0.68867999999999996</v>
      </c>
      <c r="AO70">
        <v>9.8317128</v>
      </c>
      <c r="AP70">
        <v>3.1440863999999995</v>
      </c>
      <c r="AQ70">
        <v>0</v>
      </c>
      <c r="AR70">
        <v>14.903116799999998</v>
      </c>
      <c r="AS70">
        <v>9.7861171044000024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24.89214551454759</v>
      </c>
      <c r="BB70">
        <f t="shared" si="1"/>
        <v>738.67058527045833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2.9460948920863306</v>
      </c>
      <c r="L71">
        <v>250.00157864523538</v>
      </c>
      <c r="M71">
        <v>27.000587337013979</v>
      </c>
      <c r="N71">
        <v>36.245952214248213</v>
      </c>
      <c r="O71">
        <v>0</v>
      </c>
      <c r="P71">
        <v>42.455261093679958</v>
      </c>
      <c r="Q71">
        <v>5.9974782183064113</v>
      </c>
      <c r="R71">
        <v>13.001726018044376</v>
      </c>
      <c r="S71">
        <v>7.9997037735849048</v>
      </c>
      <c r="T71">
        <v>0</v>
      </c>
      <c r="U71">
        <v>64.242478957371716</v>
      </c>
      <c r="V71">
        <v>6.0014686094069525</v>
      </c>
      <c r="W71">
        <v>13.695115268767378</v>
      </c>
      <c r="X71">
        <v>45.254250315324782</v>
      </c>
      <c r="Y71">
        <v>0</v>
      </c>
      <c r="Z71">
        <v>2.0248799999999996</v>
      </c>
      <c r="AA71">
        <v>13.088087999999999</v>
      </c>
      <c r="AB71">
        <v>12.121704816000001</v>
      </c>
      <c r="AC71">
        <v>8.9164694943999994</v>
      </c>
      <c r="AD71">
        <v>11.22633356</v>
      </c>
      <c r="AE71">
        <v>14.760914999999997</v>
      </c>
      <c r="AF71">
        <v>5.4450000000000003</v>
      </c>
      <c r="AG71">
        <v>11.894145119999999</v>
      </c>
      <c r="AH71">
        <v>46.922145399999991</v>
      </c>
      <c r="AI71">
        <v>9.3733536000000015</v>
      </c>
      <c r="AJ71">
        <v>0</v>
      </c>
      <c r="AK71">
        <v>15.688789999999997</v>
      </c>
      <c r="AL71">
        <v>0</v>
      </c>
      <c r="AM71">
        <v>4.849083299047618</v>
      </c>
      <c r="AN71">
        <v>0.68867999999999996</v>
      </c>
      <c r="AO71">
        <v>9.8317128</v>
      </c>
      <c r="AP71">
        <v>3.1440863999999995</v>
      </c>
      <c r="AQ71">
        <v>0</v>
      </c>
      <c r="AR71">
        <v>14.903116799999998</v>
      </c>
      <c r="AS71">
        <v>9.7861171044000024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23.129906417561788</v>
      </c>
      <c r="BB71">
        <f t="shared" si="1"/>
        <v>686.37641031935618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2.9460948920863306</v>
      </c>
      <c r="L72">
        <v>300.00167314517489</v>
      </c>
      <c r="M72">
        <v>27.000587337013979</v>
      </c>
      <c r="N72">
        <v>36.245952214248213</v>
      </c>
      <c r="O72">
        <v>0</v>
      </c>
      <c r="P72">
        <v>42.455261093679958</v>
      </c>
      <c r="Q72">
        <v>5.9974782183064113</v>
      </c>
      <c r="R72">
        <v>13.001726018044376</v>
      </c>
      <c r="S72">
        <v>7.9997037735849048</v>
      </c>
      <c r="T72">
        <v>0</v>
      </c>
      <c r="U72">
        <v>64.242478957371716</v>
      </c>
      <c r="V72">
        <v>6.0014686094069525</v>
      </c>
      <c r="W72">
        <v>13.695115268767378</v>
      </c>
      <c r="X72">
        <v>45.254250315324782</v>
      </c>
      <c r="Y72">
        <v>0</v>
      </c>
      <c r="Z72">
        <v>2.0248799999999996</v>
      </c>
      <c r="AA72">
        <v>13.088087999999999</v>
      </c>
      <c r="AB72">
        <v>12.121704816000001</v>
      </c>
      <c r="AC72">
        <v>8.9164694943999994</v>
      </c>
      <c r="AD72">
        <v>11.22633356</v>
      </c>
      <c r="AE72">
        <v>14.760914999999997</v>
      </c>
      <c r="AF72">
        <v>5.4450000000000003</v>
      </c>
      <c r="AG72">
        <v>11.894145119999999</v>
      </c>
      <c r="AH72">
        <v>46.922145399999991</v>
      </c>
      <c r="AI72">
        <v>9.3733536000000015</v>
      </c>
      <c r="AJ72">
        <v>0</v>
      </c>
      <c r="AK72">
        <v>15.688789999999997</v>
      </c>
      <c r="AL72">
        <v>0</v>
      </c>
      <c r="AM72">
        <v>4.849083299047618</v>
      </c>
      <c r="AN72">
        <v>0.68867999999999996</v>
      </c>
      <c r="AO72">
        <v>9.8317128</v>
      </c>
      <c r="AP72">
        <v>3.1440863999999995</v>
      </c>
      <c r="AQ72">
        <v>2.9961499999999992</v>
      </c>
      <c r="AR72">
        <v>14.903116799999998</v>
      </c>
      <c r="AS72">
        <v>9.7861171044000024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24.85758398825979</v>
      </c>
      <c r="BB72">
        <f t="shared" si="1"/>
        <v>737.64497724859757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2.9460948920863306</v>
      </c>
      <c r="L73">
        <v>300.00167314517489</v>
      </c>
      <c r="M73">
        <v>27.000587337013979</v>
      </c>
      <c r="N73">
        <v>36.245952214248213</v>
      </c>
      <c r="O73">
        <v>0</v>
      </c>
      <c r="P73">
        <v>42.455261093679958</v>
      </c>
      <c r="Q73">
        <v>5.9974782183064113</v>
      </c>
      <c r="R73">
        <v>13.001726018044376</v>
      </c>
      <c r="S73">
        <v>7.9997037735849048</v>
      </c>
      <c r="T73">
        <v>0</v>
      </c>
      <c r="U73">
        <v>64.242478957371716</v>
      </c>
      <c r="V73">
        <v>6.0014686094069525</v>
      </c>
      <c r="W73">
        <v>13.695115268767378</v>
      </c>
      <c r="X73">
        <v>45.254250315324782</v>
      </c>
      <c r="Y73">
        <v>0</v>
      </c>
      <c r="Z73">
        <v>0</v>
      </c>
      <c r="AA73">
        <v>13.088087999999999</v>
      </c>
      <c r="AB73">
        <v>12.121704816000001</v>
      </c>
      <c r="AC73">
        <v>8.9164694943999994</v>
      </c>
      <c r="AD73">
        <v>11.22633356</v>
      </c>
      <c r="AE73">
        <v>14.760914999999997</v>
      </c>
      <c r="AF73">
        <v>5.4450000000000003</v>
      </c>
      <c r="AG73">
        <v>11.894145119999999</v>
      </c>
      <c r="AH73">
        <v>46.922145399999991</v>
      </c>
      <c r="AI73">
        <v>9.3733536000000015</v>
      </c>
      <c r="AJ73">
        <v>0</v>
      </c>
      <c r="AK73">
        <v>15.688789999999997</v>
      </c>
      <c r="AL73">
        <v>0</v>
      </c>
      <c r="AM73">
        <v>4.849083299047618</v>
      </c>
      <c r="AN73">
        <v>0.68867999999999996</v>
      </c>
      <c r="AO73">
        <v>9.8317128</v>
      </c>
      <c r="AP73">
        <v>1.7685485999999999</v>
      </c>
      <c r="AQ73">
        <v>3.3827499999999993</v>
      </c>
      <c r="AR73">
        <v>14.903116799999998</v>
      </c>
      <c r="AS73">
        <v>9.7861171044000024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24.759333558659787</v>
      </c>
      <c r="BB73">
        <f t="shared" si="1"/>
        <v>734.72940987819743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2.9460948920863306</v>
      </c>
      <c r="L74">
        <v>300.00167314517489</v>
      </c>
      <c r="M74">
        <v>27.000587337013979</v>
      </c>
      <c r="N74">
        <v>36.245952214248213</v>
      </c>
      <c r="O74">
        <v>0</v>
      </c>
      <c r="P74">
        <v>42.455261093679958</v>
      </c>
      <c r="Q74">
        <v>5.9974782183064113</v>
      </c>
      <c r="R74">
        <v>13.001726018044376</v>
      </c>
      <c r="S74">
        <v>7.9997037735849048</v>
      </c>
      <c r="T74">
        <v>0</v>
      </c>
      <c r="U74">
        <v>64.242478957371716</v>
      </c>
      <c r="V74">
        <v>6.0014686094069525</v>
      </c>
      <c r="W74">
        <v>13.695115268767378</v>
      </c>
      <c r="X74">
        <v>45.254250315324782</v>
      </c>
      <c r="Y74">
        <v>0</v>
      </c>
      <c r="Z74">
        <v>0</v>
      </c>
      <c r="AA74">
        <v>13.088087999999999</v>
      </c>
      <c r="AB74">
        <v>12.121704816000001</v>
      </c>
      <c r="AC74">
        <v>8.9164694943999994</v>
      </c>
      <c r="AD74">
        <v>11.22633356</v>
      </c>
      <c r="AE74">
        <v>14.760914999999997</v>
      </c>
      <c r="AF74">
        <v>5.4450000000000003</v>
      </c>
      <c r="AG74">
        <v>11.894145119999999</v>
      </c>
      <c r="AH74">
        <v>46.922145399999991</v>
      </c>
      <c r="AI74">
        <v>9.3733536000000015</v>
      </c>
      <c r="AJ74">
        <v>0</v>
      </c>
      <c r="AK74">
        <v>15.688789999999997</v>
      </c>
      <c r="AL74">
        <v>0</v>
      </c>
      <c r="AM74">
        <v>4.849083299047618</v>
      </c>
      <c r="AN74">
        <v>0.68867999999999996</v>
      </c>
      <c r="AO74">
        <v>9.8317128</v>
      </c>
      <c r="AP74">
        <v>1.7685485999999999</v>
      </c>
      <c r="AQ74">
        <v>5.9922999999999984</v>
      </c>
      <c r="AR74">
        <v>14.903116799999998</v>
      </c>
      <c r="AS74">
        <v>9.7861171044000024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24.844404888659785</v>
      </c>
      <c r="BB74">
        <f t="shared" si="1"/>
        <v>737.25388854819744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2.9460948920863306</v>
      </c>
      <c r="L75">
        <v>250.00157864523538</v>
      </c>
      <c r="M75">
        <v>27.000587337013979</v>
      </c>
      <c r="N75">
        <v>36.245952214248213</v>
      </c>
      <c r="O75">
        <v>0</v>
      </c>
      <c r="P75">
        <v>42.455261093679958</v>
      </c>
      <c r="Q75">
        <v>5.9974782183064113</v>
      </c>
      <c r="R75">
        <v>13.001726018044376</v>
      </c>
      <c r="S75">
        <v>7.9997037735849048</v>
      </c>
      <c r="T75">
        <v>0</v>
      </c>
      <c r="U75">
        <v>64.242478957371716</v>
      </c>
      <c r="V75">
        <v>6.0014686094069525</v>
      </c>
      <c r="W75">
        <v>13.695115268767378</v>
      </c>
      <c r="X75">
        <v>45.254250315324782</v>
      </c>
      <c r="Y75">
        <v>0</v>
      </c>
      <c r="Z75">
        <v>0</v>
      </c>
      <c r="AA75">
        <v>13.088087999999999</v>
      </c>
      <c r="AB75">
        <v>12.121704816000001</v>
      </c>
      <c r="AC75">
        <v>8.9164694943999994</v>
      </c>
      <c r="AD75">
        <v>11.22633356</v>
      </c>
      <c r="AE75">
        <v>14.760914999999997</v>
      </c>
      <c r="AF75">
        <v>5.4450000000000003</v>
      </c>
      <c r="AG75">
        <v>11.894145119999999</v>
      </c>
      <c r="AH75">
        <v>46.922145399999991</v>
      </c>
      <c r="AI75">
        <v>9.3733536000000015</v>
      </c>
      <c r="AJ75">
        <v>0</v>
      </c>
      <c r="AK75">
        <v>15.688789999999997</v>
      </c>
      <c r="AL75">
        <v>0</v>
      </c>
      <c r="AM75">
        <v>4.849083299047618</v>
      </c>
      <c r="AN75">
        <v>0.68867999999999996</v>
      </c>
      <c r="AO75">
        <v>9.8317128</v>
      </c>
      <c r="AP75">
        <v>1.7685485999999999</v>
      </c>
      <c r="AQ75">
        <v>6.7654999999999985</v>
      </c>
      <c r="AR75">
        <v>16.4272992</v>
      </c>
      <c r="AS75">
        <v>9.7861171044000024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23.289296228761788</v>
      </c>
      <c r="BB75">
        <f t="shared" si="1"/>
        <v>691.10628510815593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2.9460948920863306</v>
      </c>
      <c r="L76">
        <v>307.28744290665651</v>
      </c>
      <c r="M76">
        <v>27.000587337013979</v>
      </c>
      <c r="N76">
        <v>36.245952214248213</v>
      </c>
      <c r="O76">
        <v>0</v>
      </c>
      <c r="P76">
        <v>42.455261093679958</v>
      </c>
      <c r="Q76">
        <v>5.9974782183064113</v>
      </c>
      <c r="R76">
        <v>13.001726018044376</v>
      </c>
      <c r="S76">
        <v>7.9997037735849048</v>
      </c>
      <c r="T76">
        <v>0</v>
      </c>
      <c r="U76">
        <v>64.242478957371716</v>
      </c>
      <c r="V76">
        <v>6.0014686094069525</v>
      </c>
      <c r="W76">
        <v>13.695115268767378</v>
      </c>
      <c r="X76">
        <v>45.254250315324782</v>
      </c>
      <c r="Y76">
        <v>0</v>
      </c>
      <c r="Z76">
        <v>0</v>
      </c>
      <c r="AA76">
        <v>13.088087999999999</v>
      </c>
      <c r="AB76">
        <v>12.121704816000001</v>
      </c>
      <c r="AC76">
        <v>8.9164694943999994</v>
      </c>
      <c r="AD76">
        <v>11.22633356</v>
      </c>
      <c r="AE76">
        <v>15.1671353808</v>
      </c>
      <c r="AF76">
        <v>5.4450000000000003</v>
      </c>
      <c r="AG76">
        <v>11.894145119999999</v>
      </c>
      <c r="AH76">
        <v>46.922145399999991</v>
      </c>
      <c r="AI76">
        <v>9.3733536000000015</v>
      </c>
      <c r="AJ76">
        <v>0</v>
      </c>
      <c r="AK76">
        <v>15.688789999999997</v>
      </c>
      <c r="AL76">
        <v>0</v>
      </c>
      <c r="AM76">
        <v>4.849083299047618</v>
      </c>
      <c r="AN76">
        <v>0.68867999999999996</v>
      </c>
      <c r="AO76">
        <v>9.8317128</v>
      </c>
      <c r="AP76">
        <v>1.7685485999999999</v>
      </c>
      <c r="AQ76">
        <v>8.9884499999999985</v>
      </c>
      <c r="AR76">
        <v>16.4272992</v>
      </c>
      <c r="AS76">
        <v>9.7861171044000024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25.242526288884097</v>
      </c>
      <c r="BB76">
        <f t="shared" si="1"/>
        <v>749.06808969025496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2.9460948920863306</v>
      </c>
      <c r="L77">
        <v>307.28744290665651</v>
      </c>
      <c r="M77">
        <v>26.079897847500913</v>
      </c>
      <c r="N77">
        <v>36.245952214248213</v>
      </c>
      <c r="O77">
        <v>0</v>
      </c>
      <c r="P77">
        <v>42.455261093679958</v>
      </c>
      <c r="Q77">
        <v>5.9974782183064113</v>
      </c>
      <c r="R77">
        <v>13.001726018044376</v>
      </c>
      <c r="S77">
        <v>7.9997037735849048</v>
      </c>
      <c r="T77">
        <v>0</v>
      </c>
      <c r="U77">
        <v>64.242478957371716</v>
      </c>
      <c r="V77">
        <v>6.0014686094069525</v>
      </c>
      <c r="W77">
        <v>13.695115268767378</v>
      </c>
      <c r="X77">
        <v>45.254250315324782</v>
      </c>
      <c r="Y77">
        <v>0</v>
      </c>
      <c r="Z77">
        <v>0</v>
      </c>
      <c r="AA77">
        <v>13.088087999999999</v>
      </c>
      <c r="AB77">
        <v>12.121704816000001</v>
      </c>
      <c r="AC77">
        <v>8.9164694943999994</v>
      </c>
      <c r="AD77">
        <v>11.22633356</v>
      </c>
      <c r="AE77">
        <v>15.1671353808</v>
      </c>
      <c r="AF77">
        <v>5.4450000000000003</v>
      </c>
      <c r="AG77">
        <v>11.894145119999999</v>
      </c>
      <c r="AH77">
        <v>46.922145399999991</v>
      </c>
      <c r="AI77">
        <v>9.3733536000000015</v>
      </c>
      <c r="AJ77">
        <v>0</v>
      </c>
      <c r="AK77">
        <v>15.688789999999997</v>
      </c>
      <c r="AL77">
        <v>0</v>
      </c>
      <c r="AM77">
        <v>4.849083299047618</v>
      </c>
      <c r="AN77">
        <v>0.68867999999999996</v>
      </c>
      <c r="AO77">
        <v>9.8317128</v>
      </c>
      <c r="AP77">
        <v>3.1440863999999995</v>
      </c>
      <c r="AQ77">
        <v>10.148249999999999</v>
      </c>
      <c r="AR77">
        <v>16.4272992</v>
      </c>
      <c r="AS77">
        <v>9.7861171044000024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25.295163793125983</v>
      </c>
      <c r="BB77">
        <f t="shared" si="1"/>
        <v>750.63010049649972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2.9460948920863306</v>
      </c>
      <c r="L78">
        <v>307.28744290665651</v>
      </c>
      <c r="M78">
        <v>26.079897847500913</v>
      </c>
      <c r="N78">
        <v>36.245952214248213</v>
      </c>
      <c r="O78">
        <v>0</v>
      </c>
      <c r="P78">
        <v>42.455261093679958</v>
      </c>
      <c r="Q78">
        <v>5.9974782183064113</v>
      </c>
      <c r="R78">
        <v>13.001726018044376</v>
      </c>
      <c r="S78">
        <v>7.9997037735849048</v>
      </c>
      <c r="T78">
        <v>0</v>
      </c>
      <c r="U78">
        <v>64.242478957371716</v>
      </c>
      <c r="V78">
        <v>6.0014686094069525</v>
      </c>
      <c r="W78">
        <v>13.695115268767378</v>
      </c>
      <c r="X78">
        <v>45.254250315324782</v>
      </c>
      <c r="Y78">
        <v>0</v>
      </c>
      <c r="Z78">
        <v>0</v>
      </c>
      <c r="AA78">
        <v>13.088087999999999</v>
      </c>
      <c r="AB78">
        <v>12.121704816000001</v>
      </c>
      <c r="AC78">
        <v>8.9164694943999994</v>
      </c>
      <c r="AD78">
        <v>11.22633356</v>
      </c>
      <c r="AE78">
        <v>15.1671353808</v>
      </c>
      <c r="AF78">
        <v>5.4450000000000003</v>
      </c>
      <c r="AG78">
        <v>11.894145119999999</v>
      </c>
      <c r="AH78">
        <v>46.922145399999991</v>
      </c>
      <c r="AI78">
        <v>9.3733536000000015</v>
      </c>
      <c r="AJ78">
        <v>0</v>
      </c>
      <c r="AK78">
        <v>15.688789999999997</v>
      </c>
      <c r="AL78">
        <v>0</v>
      </c>
      <c r="AM78">
        <v>4.849083299047618</v>
      </c>
      <c r="AN78">
        <v>0.68867999999999996</v>
      </c>
      <c r="AO78">
        <v>9.8317128</v>
      </c>
      <c r="AP78">
        <v>3.1440863999999995</v>
      </c>
      <c r="AQ78">
        <v>13.35703</v>
      </c>
      <c r="AR78">
        <v>16.4272992</v>
      </c>
      <c r="AS78">
        <v>9.7861171044000024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25.399770082491063</v>
      </c>
      <c r="BB78">
        <f t="shared" si="1"/>
        <v>753.73427420713472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2.9460948920863306</v>
      </c>
      <c r="L79">
        <v>306.51207729204077</v>
      </c>
      <c r="M79">
        <v>26.079897847500913</v>
      </c>
      <c r="N79">
        <v>36.245952214248213</v>
      </c>
      <c r="O79">
        <v>0</v>
      </c>
      <c r="P79">
        <v>42.455261093679958</v>
      </c>
      <c r="Q79">
        <v>6.1258058629504157</v>
      </c>
      <c r="R79">
        <v>12.732272710097719</v>
      </c>
      <c r="S79">
        <v>7.8840309177193584</v>
      </c>
      <c r="T79">
        <v>0</v>
      </c>
      <c r="U79">
        <v>64.242478957371716</v>
      </c>
      <c r="V79">
        <v>6.0014686094069525</v>
      </c>
      <c r="W79">
        <v>13.695115268767378</v>
      </c>
      <c r="X79">
        <v>45.254250315324782</v>
      </c>
      <c r="Y79">
        <v>0</v>
      </c>
      <c r="Z79">
        <v>0</v>
      </c>
      <c r="AA79">
        <v>13.088087999999999</v>
      </c>
      <c r="AB79">
        <v>12.555207079999999</v>
      </c>
      <c r="AC79">
        <v>9.3762988799999984</v>
      </c>
      <c r="AD79">
        <v>11.834257760000002</v>
      </c>
      <c r="AE79">
        <v>15.1671353808</v>
      </c>
      <c r="AF79">
        <v>9.3774999999999977</v>
      </c>
      <c r="AG79">
        <v>11.894145119999999</v>
      </c>
      <c r="AH79">
        <v>47.459643660000005</v>
      </c>
      <c r="AI79">
        <v>9.3733536000000015</v>
      </c>
      <c r="AJ79">
        <v>0</v>
      </c>
      <c r="AK79">
        <v>15.688789999999997</v>
      </c>
      <c r="AL79">
        <v>0</v>
      </c>
      <c r="AM79">
        <v>4.849083299047618</v>
      </c>
      <c r="AN79">
        <v>0.68867999999999996</v>
      </c>
      <c r="AO79">
        <v>9.8317128</v>
      </c>
      <c r="AP79">
        <v>3.1440863999999995</v>
      </c>
      <c r="AQ79">
        <v>13.530999999999997</v>
      </c>
      <c r="AR79">
        <v>14.903116799999998</v>
      </c>
      <c r="AS79">
        <v>9.7861171044000024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25.516767901148018</v>
      </c>
      <c r="BB79">
        <f t="shared" si="1"/>
        <v>757.20615396429378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2.9460948920863306</v>
      </c>
      <c r="L80">
        <v>306.85413412017164</v>
      </c>
      <c r="M80">
        <v>26.079897847500913</v>
      </c>
      <c r="N80">
        <v>36.245952214248213</v>
      </c>
      <c r="O80">
        <v>0</v>
      </c>
      <c r="P80">
        <v>42.455261093679958</v>
      </c>
      <c r="Q80">
        <v>6.0681328406466513</v>
      </c>
      <c r="R80">
        <v>12.72263944538093</v>
      </c>
      <c r="S80">
        <v>7.8585644207599623</v>
      </c>
      <c r="T80">
        <v>0</v>
      </c>
      <c r="U80">
        <v>64.242478957371716</v>
      </c>
      <c r="V80">
        <v>6.0014686094069525</v>
      </c>
      <c r="W80">
        <v>13.695115268767378</v>
      </c>
      <c r="X80">
        <v>45.254250315324782</v>
      </c>
      <c r="Y80">
        <v>0</v>
      </c>
      <c r="Z80">
        <v>0</v>
      </c>
      <c r="AA80">
        <v>13.088087999999999</v>
      </c>
      <c r="AB80">
        <v>12.555207079999999</v>
      </c>
      <c r="AC80">
        <v>9.3762988799999984</v>
      </c>
      <c r="AD80">
        <v>11.834257760000002</v>
      </c>
      <c r="AE80">
        <v>15.1671353808</v>
      </c>
      <c r="AF80">
        <v>9.3774999999999977</v>
      </c>
      <c r="AG80">
        <v>11.894145119999999</v>
      </c>
      <c r="AH80">
        <v>47.459643660000005</v>
      </c>
      <c r="AI80">
        <v>15.231699600000004</v>
      </c>
      <c r="AJ80">
        <v>0</v>
      </c>
      <c r="AK80">
        <v>15.688789999999997</v>
      </c>
      <c r="AL80">
        <v>0</v>
      </c>
      <c r="AM80">
        <v>4.849083299047618</v>
      </c>
      <c r="AN80">
        <v>0.68867999999999996</v>
      </c>
      <c r="AO80">
        <v>9.8317128</v>
      </c>
      <c r="AP80">
        <v>2.5152691199999997</v>
      </c>
      <c r="AQ80">
        <v>13.530999999999997</v>
      </c>
      <c r="AR80">
        <v>14.903116799999998</v>
      </c>
      <c r="AS80">
        <v>9.7861171044000024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25.695377369269163</v>
      </c>
      <c r="BB80">
        <f t="shared" si="1"/>
        <v>762.50635726032351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2.9460948920863306</v>
      </c>
      <c r="L81">
        <v>306.85413412017164</v>
      </c>
      <c r="M81">
        <v>26.079897847500913</v>
      </c>
      <c r="N81">
        <v>36.245952214248213</v>
      </c>
      <c r="O81">
        <v>0</v>
      </c>
      <c r="P81">
        <v>42.455261093679958</v>
      </c>
      <c r="Q81">
        <v>6.0857513943876418</v>
      </c>
      <c r="R81">
        <v>12.72263944538093</v>
      </c>
      <c r="S81">
        <v>7.8585644207599623</v>
      </c>
      <c r="T81">
        <v>0</v>
      </c>
      <c r="U81">
        <v>64.242478957371716</v>
      </c>
      <c r="V81">
        <v>6.0014686094069525</v>
      </c>
      <c r="W81">
        <v>13.695115268767378</v>
      </c>
      <c r="X81">
        <v>45.254250315324782</v>
      </c>
      <c r="Y81">
        <v>0</v>
      </c>
      <c r="Z81">
        <v>0</v>
      </c>
      <c r="AA81">
        <v>13.088087999999999</v>
      </c>
      <c r="AB81">
        <v>12.555207079999999</v>
      </c>
      <c r="AC81">
        <v>9.3762988799999984</v>
      </c>
      <c r="AD81">
        <v>11.834257760000002</v>
      </c>
      <c r="AE81">
        <v>15.1671353808</v>
      </c>
      <c r="AF81">
        <v>9.3774999999999977</v>
      </c>
      <c r="AG81">
        <v>11.894145119999999</v>
      </c>
      <c r="AH81">
        <v>47.459643660000005</v>
      </c>
      <c r="AI81">
        <v>15.231699600000004</v>
      </c>
      <c r="AJ81">
        <v>0</v>
      </c>
      <c r="AK81">
        <v>15.688789999999997</v>
      </c>
      <c r="AL81">
        <v>0</v>
      </c>
      <c r="AM81">
        <v>4.849083299047618</v>
      </c>
      <c r="AN81">
        <v>0.68867999999999996</v>
      </c>
      <c r="AO81">
        <v>9.8317128</v>
      </c>
      <c r="AP81">
        <v>2.5152691199999997</v>
      </c>
      <c r="AQ81">
        <v>13.530999999999997</v>
      </c>
      <c r="AR81">
        <v>14.903116799999998</v>
      </c>
      <c r="AS81">
        <v>9.7861171044000024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25.695951786102992</v>
      </c>
      <c r="BB81">
        <f t="shared" si="1"/>
        <v>762.5234013972306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2.9460948920863306</v>
      </c>
      <c r="L82">
        <v>306.85413412017164</v>
      </c>
      <c r="M82">
        <v>26.079897847500913</v>
      </c>
      <c r="N82">
        <v>36.245952214248213</v>
      </c>
      <c r="O82">
        <v>0</v>
      </c>
      <c r="P82">
        <v>42.455261093679958</v>
      </c>
      <c r="Q82">
        <v>6.0857513943876418</v>
      </c>
      <c r="R82">
        <v>12.72263944538093</v>
      </c>
      <c r="S82">
        <v>7.8585644207599623</v>
      </c>
      <c r="T82">
        <v>0</v>
      </c>
      <c r="U82">
        <v>64.242478957371716</v>
      </c>
      <c r="V82">
        <v>6.0014686094069525</v>
      </c>
      <c r="W82">
        <v>13.695115268767378</v>
      </c>
      <c r="X82">
        <v>45.254250315324782</v>
      </c>
      <c r="Y82">
        <v>0</v>
      </c>
      <c r="Z82">
        <v>0</v>
      </c>
      <c r="AA82">
        <v>13.088087999999999</v>
      </c>
      <c r="AB82">
        <v>12.555207079999999</v>
      </c>
      <c r="AC82">
        <v>9.3762988799999984</v>
      </c>
      <c r="AD82">
        <v>11.834257760000002</v>
      </c>
      <c r="AE82">
        <v>15.1671353808</v>
      </c>
      <c r="AF82">
        <v>9.3774999999999977</v>
      </c>
      <c r="AG82">
        <v>11.894145119999999</v>
      </c>
      <c r="AH82">
        <v>47.459643660000005</v>
      </c>
      <c r="AI82">
        <v>15.231699600000004</v>
      </c>
      <c r="AJ82">
        <v>0</v>
      </c>
      <c r="AK82">
        <v>15.688789999999997</v>
      </c>
      <c r="AL82">
        <v>0</v>
      </c>
      <c r="AM82">
        <v>4.849083299047618</v>
      </c>
      <c r="AN82">
        <v>0.68867999999999996</v>
      </c>
      <c r="AO82">
        <v>9.8317128</v>
      </c>
      <c r="AP82">
        <v>2.5152691199999997</v>
      </c>
      <c r="AQ82">
        <v>13.530999999999997</v>
      </c>
      <c r="AR82">
        <v>14.903116799999998</v>
      </c>
      <c r="AS82">
        <v>9.7861171044000024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25.695951786102992</v>
      </c>
      <c r="BB82">
        <f t="shared" si="1"/>
        <v>762.5234013972306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2.9460948920863306</v>
      </c>
      <c r="L83">
        <v>307.06106855512257</v>
      </c>
      <c r="M83">
        <v>26.079897847500913</v>
      </c>
      <c r="N83">
        <v>36.245952214248213</v>
      </c>
      <c r="O83">
        <v>0</v>
      </c>
      <c r="P83">
        <v>42.455261093679958</v>
      </c>
      <c r="Q83">
        <v>6.1127293423271505</v>
      </c>
      <c r="R83">
        <v>12.72263944538093</v>
      </c>
      <c r="S83">
        <v>7.890168827549001</v>
      </c>
      <c r="T83">
        <v>0</v>
      </c>
      <c r="U83">
        <v>63.59119583104772</v>
      </c>
      <c r="V83">
        <v>6.0014686094069525</v>
      </c>
      <c r="W83">
        <v>13.695115268767378</v>
      </c>
      <c r="X83">
        <v>45.254250315324782</v>
      </c>
      <c r="Y83">
        <v>0</v>
      </c>
      <c r="Z83">
        <v>0</v>
      </c>
      <c r="AA83">
        <v>13.088087999999999</v>
      </c>
      <c r="AB83">
        <v>12.555207079999999</v>
      </c>
      <c r="AC83">
        <v>9.3762988799999984</v>
      </c>
      <c r="AD83">
        <v>11.834257760000002</v>
      </c>
      <c r="AE83">
        <v>15.1671353808</v>
      </c>
      <c r="AF83">
        <v>9.3774999999999977</v>
      </c>
      <c r="AG83">
        <v>11.894145119999999</v>
      </c>
      <c r="AH83">
        <v>47.459643660000005</v>
      </c>
      <c r="AI83">
        <v>15.231699600000004</v>
      </c>
      <c r="AJ83">
        <v>0</v>
      </c>
      <c r="AK83">
        <v>15.688789999999997</v>
      </c>
      <c r="AL83">
        <v>0</v>
      </c>
      <c r="AM83">
        <v>4.849083299047618</v>
      </c>
      <c r="AN83">
        <v>0.68867999999999996</v>
      </c>
      <c r="AO83">
        <v>8.0277288000000002</v>
      </c>
      <c r="AP83">
        <v>2.5152691199999997</v>
      </c>
      <c r="AQ83">
        <v>13.530999999999997</v>
      </c>
      <c r="AR83">
        <v>16.4272992</v>
      </c>
      <c r="AS83">
        <v>9.7861171044000024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25.674253650279045</v>
      </c>
      <c r="BB83">
        <f t="shared" si="1"/>
        <v>761.87953159641017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2.9460948920863306</v>
      </c>
      <c r="L84">
        <v>307.06106855512257</v>
      </c>
      <c r="M84">
        <v>26.079897847500913</v>
      </c>
      <c r="N84">
        <v>36.245952214248213</v>
      </c>
      <c r="O84">
        <v>0</v>
      </c>
      <c r="P84">
        <v>42.455261093679958</v>
      </c>
      <c r="Q84">
        <v>6.1127293423271505</v>
      </c>
      <c r="R84">
        <v>12.72263944538093</v>
      </c>
      <c r="S84">
        <v>7.890168827549001</v>
      </c>
      <c r="T84">
        <v>0</v>
      </c>
      <c r="U84">
        <v>63.59119583104772</v>
      </c>
      <c r="V84">
        <v>6.0014686094069525</v>
      </c>
      <c r="W84">
        <v>13.695115268767378</v>
      </c>
      <c r="X84">
        <v>45.254250315324782</v>
      </c>
      <c r="Y84">
        <v>0</v>
      </c>
      <c r="Z84">
        <v>0</v>
      </c>
      <c r="AA84">
        <v>13.088087999999999</v>
      </c>
      <c r="AB84">
        <v>12.555207079999999</v>
      </c>
      <c r="AC84">
        <v>9.3762988799999984</v>
      </c>
      <c r="AD84">
        <v>11.834257760000002</v>
      </c>
      <c r="AE84">
        <v>15.1671353808</v>
      </c>
      <c r="AF84">
        <v>9.3774999999999977</v>
      </c>
      <c r="AG84">
        <v>11.894145119999999</v>
      </c>
      <c r="AH84">
        <v>47.459643660000005</v>
      </c>
      <c r="AI84">
        <v>15.231699600000004</v>
      </c>
      <c r="AJ84">
        <v>0</v>
      </c>
      <c r="AK84">
        <v>15.688789999999997</v>
      </c>
      <c r="AL84">
        <v>0</v>
      </c>
      <c r="AM84">
        <v>4.849083299047618</v>
      </c>
      <c r="AN84">
        <v>0.68867999999999996</v>
      </c>
      <c r="AO84">
        <v>8.0277288000000002</v>
      </c>
      <c r="AP84">
        <v>2.5152691199999997</v>
      </c>
      <c r="AQ84">
        <v>13.530999999999997</v>
      </c>
      <c r="AR84">
        <v>16.4272992</v>
      </c>
      <c r="AS84">
        <v>9.7861171044000024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25.674253650279045</v>
      </c>
      <c r="BB84">
        <f t="shared" si="1"/>
        <v>761.87953159641017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2.9460948920863306</v>
      </c>
      <c r="L85">
        <v>307.06106855512257</v>
      </c>
      <c r="M85">
        <v>24.540638325365034</v>
      </c>
      <c r="N85">
        <v>36.245952214248213</v>
      </c>
      <c r="O85">
        <v>0</v>
      </c>
      <c r="P85">
        <v>42.455261093679958</v>
      </c>
      <c r="Q85">
        <v>6.1127293423271505</v>
      </c>
      <c r="R85">
        <v>12.72263944538093</v>
      </c>
      <c r="S85">
        <v>7.890168827549001</v>
      </c>
      <c r="T85">
        <v>0</v>
      </c>
      <c r="U85">
        <v>63.59119583104772</v>
      </c>
      <c r="V85">
        <v>6.0014686094069525</v>
      </c>
      <c r="W85">
        <v>13.695115268767378</v>
      </c>
      <c r="X85">
        <v>45.254250315324782</v>
      </c>
      <c r="Y85">
        <v>0</v>
      </c>
      <c r="Z85">
        <v>0</v>
      </c>
      <c r="AA85">
        <v>13.088087999999999</v>
      </c>
      <c r="AB85">
        <v>12.555207079999999</v>
      </c>
      <c r="AC85">
        <v>9.3762988799999984</v>
      </c>
      <c r="AD85">
        <v>11.834257760000002</v>
      </c>
      <c r="AE85">
        <v>15.1671353808</v>
      </c>
      <c r="AF85">
        <v>9.3774999999999977</v>
      </c>
      <c r="AG85">
        <v>11.894145119999999</v>
      </c>
      <c r="AH85">
        <v>47.459643660000005</v>
      </c>
      <c r="AI85">
        <v>15.231699600000004</v>
      </c>
      <c r="AJ85">
        <v>0</v>
      </c>
      <c r="AK85">
        <v>15.688789999999997</v>
      </c>
      <c r="AL85">
        <v>0</v>
      </c>
      <c r="AM85">
        <v>4.849083299047618</v>
      </c>
      <c r="AN85">
        <v>0.68867999999999996</v>
      </c>
      <c r="AO85">
        <v>8.0277288000000002</v>
      </c>
      <c r="AP85">
        <v>2.5152691199999997</v>
      </c>
      <c r="AQ85">
        <v>13.530999999999997</v>
      </c>
      <c r="AR85">
        <v>14.903116799999998</v>
      </c>
      <c r="AS85">
        <v>9.7861171044000024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25.574385689057411</v>
      </c>
      <c r="BB85">
        <f t="shared" si="1"/>
        <v>758.91595763549606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2.9460948920863306</v>
      </c>
      <c r="L86">
        <v>307.06106855512257</v>
      </c>
      <c r="M86">
        <v>24.540638325365034</v>
      </c>
      <c r="N86">
        <v>36.245952214248213</v>
      </c>
      <c r="O86">
        <v>0</v>
      </c>
      <c r="P86">
        <v>42.455261093679958</v>
      </c>
      <c r="Q86">
        <v>6.1127293423271505</v>
      </c>
      <c r="R86">
        <v>12.72263944538093</v>
      </c>
      <c r="S86">
        <v>7.890168827549001</v>
      </c>
      <c r="T86">
        <v>0</v>
      </c>
      <c r="U86">
        <v>63.59119583104772</v>
      </c>
      <c r="V86">
        <v>6.0014686094069525</v>
      </c>
      <c r="W86">
        <v>13.695115268767378</v>
      </c>
      <c r="X86">
        <v>45.254250315324782</v>
      </c>
      <c r="Y86">
        <v>0</v>
      </c>
      <c r="Z86">
        <v>0</v>
      </c>
      <c r="AA86">
        <v>13.088087999999999</v>
      </c>
      <c r="AB86">
        <v>12.555207079999999</v>
      </c>
      <c r="AC86">
        <v>9.3762988799999984</v>
      </c>
      <c r="AD86">
        <v>11.834257760000002</v>
      </c>
      <c r="AE86">
        <v>15.1671353808</v>
      </c>
      <c r="AF86">
        <v>9.3774999999999977</v>
      </c>
      <c r="AG86">
        <v>11.894145119999999</v>
      </c>
      <c r="AH86">
        <v>47.459643660000005</v>
      </c>
      <c r="AI86">
        <v>14.060030399999999</v>
      </c>
      <c r="AJ86">
        <v>0</v>
      </c>
      <c r="AK86">
        <v>15.688789999999997</v>
      </c>
      <c r="AL86">
        <v>0</v>
      </c>
      <c r="AM86">
        <v>4.849083299047618</v>
      </c>
      <c r="AN86">
        <v>0.68867999999999996</v>
      </c>
      <c r="AO86">
        <v>8.0277288000000002</v>
      </c>
      <c r="AP86">
        <v>3.1440863999999995</v>
      </c>
      <c r="AQ86">
        <v>13.530999999999997</v>
      </c>
      <c r="AR86">
        <v>14.903116799999998</v>
      </c>
      <c r="AS86">
        <v>9.7861171044000024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25.556688851457412</v>
      </c>
      <c r="BB86">
        <f t="shared" si="1"/>
        <v>758.39080255309602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2.9460948920863306</v>
      </c>
      <c r="L87">
        <v>307.06106855512257</v>
      </c>
      <c r="M87">
        <v>24.22639139649894</v>
      </c>
      <c r="N87">
        <v>36.245952214248213</v>
      </c>
      <c r="O87">
        <v>0</v>
      </c>
      <c r="P87">
        <v>42.455261093679958</v>
      </c>
      <c r="Q87">
        <v>6.1127293423271505</v>
      </c>
      <c r="R87">
        <v>12.72263944538093</v>
      </c>
      <c r="S87">
        <v>7.890168827549001</v>
      </c>
      <c r="T87">
        <v>0</v>
      </c>
      <c r="U87">
        <v>63.59119583104772</v>
      </c>
      <c r="V87">
        <v>6.0014686094069525</v>
      </c>
      <c r="W87">
        <v>13.695115268767378</v>
      </c>
      <c r="X87">
        <v>45.254250315324782</v>
      </c>
      <c r="Y87">
        <v>0</v>
      </c>
      <c r="Z87">
        <v>0</v>
      </c>
      <c r="AA87">
        <v>13.088087999999999</v>
      </c>
      <c r="AB87">
        <v>12.121704816000001</v>
      </c>
      <c r="AC87">
        <v>8.9164694943999994</v>
      </c>
      <c r="AD87">
        <v>11.22633356</v>
      </c>
      <c r="AE87">
        <v>15.1671353808</v>
      </c>
      <c r="AF87">
        <v>8.4699999999999989</v>
      </c>
      <c r="AG87">
        <v>11.894145119999999</v>
      </c>
      <c r="AH87">
        <v>46.922145399999991</v>
      </c>
      <c r="AI87">
        <v>14.841143199999999</v>
      </c>
      <c r="AJ87">
        <v>0</v>
      </c>
      <c r="AK87">
        <v>15.688789999999997</v>
      </c>
      <c r="AL87">
        <v>0</v>
      </c>
      <c r="AM87">
        <v>4.849083299047618</v>
      </c>
      <c r="AN87">
        <v>0.68867999999999996</v>
      </c>
      <c r="AO87">
        <v>8.0277288000000002</v>
      </c>
      <c r="AP87">
        <v>2.5152691199999997</v>
      </c>
      <c r="AQ87">
        <v>13.530999999999997</v>
      </c>
      <c r="AR87">
        <v>14.903116799999998</v>
      </c>
      <c r="AS87">
        <v>9.7861171044000024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25.455361166617333</v>
      </c>
      <c r="BB87">
        <f t="shared" si="1"/>
        <v>755.38392471947009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2.9460948920863306</v>
      </c>
      <c r="L88">
        <v>307.06106855512257</v>
      </c>
      <c r="M88">
        <v>24.22639139649894</v>
      </c>
      <c r="N88">
        <v>36.245952214248213</v>
      </c>
      <c r="O88">
        <v>0</v>
      </c>
      <c r="P88">
        <v>42.455261093679958</v>
      </c>
      <c r="Q88">
        <v>6.1127293423271505</v>
      </c>
      <c r="R88">
        <v>12.72263944538093</v>
      </c>
      <c r="S88">
        <v>7.890168827549001</v>
      </c>
      <c r="T88">
        <v>0</v>
      </c>
      <c r="U88">
        <v>63.59119583104772</v>
      </c>
      <c r="V88">
        <v>6.0014686094069525</v>
      </c>
      <c r="W88">
        <v>13.695115268767378</v>
      </c>
      <c r="X88">
        <v>45.254250315324782</v>
      </c>
      <c r="Y88">
        <v>0</v>
      </c>
      <c r="Z88">
        <v>0</v>
      </c>
      <c r="AA88">
        <v>13.088087999999999</v>
      </c>
      <c r="AB88">
        <v>12.121704816000001</v>
      </c>
      <c r="AC88">
        <v>8.9164694943999994</v>
      </c>
      <c r="AD88">
        <v>11.22633356</v>
      </c>
      <c r="AE88">
        <v>15.1671353808</v>
      </c>
      <c r="AF88">
        <v>8.4699999999999989</v>
      </c>
      <c r="AG88">
        <v>11.894145119999999</v>
      </c>
      <c r="AH88">
        <v>46.922145399999991</v>
      </c>
      <c r="AI88">
        <v>14.841143199999999</v>
      </c>
      <c r="AJ88">
        <v>0</v>
      </c>
      <c r="AK88">
        <v>15.688789999999997</v>
      </c>
      <c r="AL88">
        <v>0</v>
      </c>
      <c r="AM88">
        <v>4.849083299047618</v>
      </c>
      <c r="AN88">
        <v>0.68867999999999996</v>
      </c>
      <c r="AO88">
        <v>8.0277288000000002</v>
      </c>
      <c r="AP88">
        <v>2.5152691199999997</v>
      </c>
      <c r="AQ88">
        <v>13.530999999999997</v>
      </c>
      <c r="AR88">
        <v>14.903116799999998</v>
      </c>
      <c r="AS88">
        <v>9.7861171044000024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25.455361166617333</v>
      </c>
      <c r="BB88">
        <f t="shared" si="1"/>
        <v>755.38392471947009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2.9460948920863306</v>
      </c>
      <c r="L89">
        <v>307.06106855512257</v>
      </c>
      <c r="M89">
        <v>25.758526809347352</v>
      </c>
      <c r="N89">
        <v>36.245952214248213</v>
      </c>
      <c r="O89">
        <v>0</v>
      </c>
      <c r="P89">
        <v>42.455261093679958</v>
      </c>
      <c r="Q89">
        <v>6.1127293423271505</v>
      </c>
      <c r="R89">
        <v>12.72263944538093</v>
      </c>
      <c r="S89">
        <v>7.890168827549001</v>
      </c>
      <c r="T89">
        <v>0</v>
      </c>
      <c r="U89">
        <v>63.59119583104772</v>
      </c>
      <c r="V89">
        <v>6.0014686094069525</v>
      </c>
      <c r="W89">
        <v>13.695115268767378</v>
      </c>
      <c r="X89">
        <v>45.254250315324782</v>
      </c>
      <c r="Y89">
        <v>0</v>
      </c>
      <c r="Z89">
        <v>0</v>
      </c>
      <c r="AA89">
        <v>13.088087999999999</v>
      </c>
      <c r="AB89">
        <v>12.121704816000001</v>
      </c>
      <c r="AC89">
        <v>8.9164694943999994</v>
      </c>
      <c r="AD89">
        <v>11.22633356</v>
      </c>
      <c r="AE89">
        <v>15.1671353808</v>
      </c>
      <c r="AF89">
        <v>8.4699999999999989</v>
      </c>
      <c r="AG89">
        <v>11.894145119999999</v>
      </c>
      <c r="AH89">
        <v>46.922145399999991</v>
      </c>
      <c r="AI89">
        <v>14.841143199999999</v>
      </c>
      <c r="AJ89">
        <v>0</v>
      </c>
      <c r="AK89">
        <v>15.688789999999997</v>
      </c>
      <c r="AL89">
        <v>0</v>
      </c>
      <c r="AM89">
        <v>4.849083299047618</v>
      </c>
      <c r="AN89">
        <v>0.68867999999999996</v>
      </c>
      <c r="AO89">
        <v>7.2159359999999992</v>
      </c>
      <c r="AP89">
        <v>2.5152691199999997</v>
      </c>
      <c r="AQ89">
        <v>13.530999999999997</v>
      </c>
      <c r="AR89">
        <v>14.903116799999998</v>
      </c>
      <c r="AS89">
        <v>9.7861171044000024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25.478844213076197</v>
      </c>
      <c r="BB89">
        <f t="shared" si="1"/>
        <v>756.08078428585975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2.9460948920863306</v>
      </c>
      <c r="L90">
        <v>307.06106855512257</v>
      </c>
      <c r="M90">
        <v>25.758526809347352</v>
      </c>
      <c r="N90">
        <v>36.245952214248213</v>
      </c>
      <c r="O90">
        <v>0</v>
      </c>
      <c r="P90">
        <v>42.455261093679958</v>
      </c>
      <c r="Q90">
        <v>6.1127293423271505</v>
      </c>
      <c r="R90">
        <v>12.72263944538093</v>
      </c>
      <c r="S90">
        <v>7.890168827549001</v>
      </c>
      <c r="T90">
        <v>0</v>
      </c>
      <c r="U90">
        <v>63.59119583104772</v>
      </c>
      <c r="V90">
        <v>6.0014686094069525</v>
      </c>
      <c r="W90">
        <v>13.695115268767378</v>
      </c>
      <c r="X90">
        <v>45.254250315324782</v>
      </c>
      <c r="Y90">
        <v>0</v>
      </c>
      <c r="Z90">
        <v>0</v>
      </c>
      <c r="AA90">
        <v>13.088087999999999</v>
      </c>
      <c r="AB90">
        <v>12.121704816000001</v>
      </c>
      <c r="AC90">
        <v>8.9164694943999994</v>
      </c>
      <c r="AD90">
        <v>11.22633356</v>
      </c>
      <c r="AE90">
        <v>15.1671353808</v>
      </c>
      <c r="AF90">
        <v>8.4699999999999989</v>
      </c>
      <c r="AG90">
        <v>11.894145119999999</v>
      </c>
      <c r="AH90">
        <v>46.922145399999991</v>
      </c>
      <c r="AI90">
        <v>14.841143199999999</v>
      </c>
      <c r="AJ90">
        <v>0</v>
      </c>
      <c r="AK90">
        <v>15.688789999999997</v>
      </c>
      <c r="AL90">
        <v>0</v>
      </c>
      <c r="AM90">
        <v>4.849083299047618</v>
      </c>
      <c r="AN90">
        <v>0.68867999999999996</v>
      </c>
      <c r="AO90">
        <v>7.2159359999999992</v>
      </c>
      <c r="AP90">
        <v>2.5152691199999997</v>
      </c>
      <c r="AQ90">
        <v>13.530999999999997</v>
      </c>
      <c r="AR90">
        <v>14.903116799999998</v>
      </c>
      <c r="AS90">
        <v>9.7861171044000024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25.478844213076197</v>
      </c>
      <c r="BB90">
        <f t="shared" si="1"/>
        <v>756.08078428585975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2.9461444834532369</v>
      </c>
      <c r="L91">
        <v>307.06106855512257</v>
      </c>
      <c r="M91">
        <v>25.758526809347352</v>
      </c>
      <c r="N91">
        <v>36.245952214248213</v>
      </c>
      <c r="O91">
        <v>0</v>
      </c>
      <c r="P91">
        <v>42.455261093679958</v>
      </c>
      <c r="Q91">
        <v>6.1127293423271505</v>
      </c>
      <c r="R91">
        <v>12.72263944538093</v>
      </c>
      <c r="S91">
        <v>7.890168827549001</v>
      </c>
      <c r="T91">
        <v>0</v>
      </c>
      <c r="U91">
        <v>63.59119583104772</v>
      </c>
      <c r="V91">
        <v>6.0014686094069525</v>
      </c>
      <c r="W91">
        <v>13.695115268767378</v>
      </c>
      <c r="X91">
        <v>45.254250315324782</v>
      </c>
      <c r="Y91">
        <v>0</v>
      </c>
      <c r="Z91">
        <v>0</v>
      </c>
      <c r="AA91">
        <v>13.088087999999999</v>
      </c>
      <c r="AB91">
        <v>12.555207079999999</v>
      </c>
      <c r="AC91">
        <v>9.3762988799999984</v>
      </c>
      <c r="AD91">
        <v>11.834257760000002</v>
      </c>
      <c r="AE91">
        <v>15.1671353808</v>
      </c>
      <c r="AF91">
        <v>9.3774999999999977</v>
      </c>
      <c r="AG91">
        <v>11.894145119999999</v>
      </c>
      <c r="AH91">
        <v>47.459643660000005</v>
      </c>
      <c r="AI91">
        <v>14.841143199999999</v>
      </c>
      <c r="AJ91">
        <v>0</v>
      </c>
      <c r="AK91">
        <v>15.688789999999997</v>
      </c>
      <c r="AL91">
        <v>0</v>
      </c>
      <c r="AM91">
        <v>4.849083299047618</v>
      </c>
      <c r="AN91">
        <v>0.68867999999999996</v>
      </c>
      <c r="AO91">
        <v>7.2159359999999992</v>
      </c>
      <c r="AP91">
        <v>2.5152691199999997</v>
      </c>
      <c r="AQ91">
        <v>13.530999999999997</v>
      </c>
      <c r="AR91">
        <v>14.903116799999998</v>
      </c>
      <c r="AS91">
        <v>9.7861171044000024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25.574893712253942</v>
      </c>
      <c r="BB91">
        <f t="shared" si="1"/>
        <v>758.93103848764883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2.9461444834532369</v>
      </c>
      <c r="L92">
        <v>307.06106855512257</v>
      </c>
      <c r="M92">
        <v>25.758526809347352</v>
      </c>
      <c r="N92">
        <v>36.245952214248213</v>
      </c>
      <c r="O92">
        <v>0</v>
      </c>
      <c r="P92">
        <v>42.455261093679958</v>
      </c>
      <c r="Q92">
        <v>6.1127293423271505</v>
      </c>
      <c r="R92">
        <v>12.72263944538093</v>
      </c>
      <c r="S92">
        <v>7.890168827549001</v>
      </c>
      <c r="T92">
        <v>0</v>
      </c>
      <c r="U92">
        <v>63.59119583104772</v>
      </c>
      <c r="V92">
        <v>6.0014686094069525</v>
      </c>
      <c r="W92">
        <v>13.695115268767378</v>
      </c>
      <c r="X92">
        <v>45.254250315324782</v>
      </c>
      <c r="Y92">
        <v>0</v>
      </c>
      <c r="Z92">
        <v>0</v>
      </c>
      <c r="AA92">
        <v>13.088087999999999</v>
      </c>
      <c r="AB92">
        <v>12.555207079999999</v>
      </c>
      <c r="AC92">
        <v>9.3762988799999984</v>
      </c>
      <c r="AD92">
        <v>11.834257760000002</v>
      </c>
      <c r="AE92">
        <v>15.1671353808</v>
      </c>
      <c r="AF92">
        <v>9.3774999999999977</v>
      </c>
      <c r="AG92">
        <v>11.894145119999999</v>
      </c>
      <c r="AH92">
        <v>47.459643660000005</v>
      </c>
      <c r="AI92">
        <v>14.841143199999999</v>
      </c>
      <c r="AJ92">
        <v>0</v>
      </c>
      <c r="AK92">
        <v>15.688789999999997</v>
      </c>
      <c r="AL92">
        <v>0</v>
      </c>
      <c r="AM92">
        <v>4.849083299047618</v>
      </c>
      <c r="AN92">
        <v>0.68867999999999996</v>
      </c>
      <c r="AO92">
        <v>7.2159359999999992</v>
      </c>
      <c r="AP92">
        <v>1.7685485999999999</v>
      </c>
      <c r="AQ92">
        <v>13.530999999999997</v>
      </c>
      <c r="AR92">
        <v>14.903116799999998</v>
      </c>
      <c r="AS92">
        <v>9.7861171044000024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25.550550666253937</v>
      </c>
      <c r="BB92">
        <f t="shared" si="1"/>
        <v>758.20866101364891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2.9461444834532369</v>
      </c>
      <c r="L93">
        <v>307.06106855512257</v>
      </c>
      <c r="M93">
        <v>25.813861735931098</v>
      </c>
      <c r="N93">
        <v>36.245952214248213</v>
      </c>
      <c r="O93">
        <v>0</v>
      </c>
      <c r="P93">
        <v>42.455261093679958</v>
      </c>
      <c r="Q93">
        <v>6.1127293423271505</v>
      </c>
      <c r="R93">
        <v>12.72263944538093</v>
      </c>
      <c r="S93">
        <v>7.890168827549001</v>
      </c>
      <c r="T93">
        <v>0</v>
      </c>
      <c r="U93">
        <v>63.59119583104772</v>
      </c>
      <c r="V93">
        <v>6.0014686094069525</v>
      </c>
      <c r="W93">
        <v>13.695115268767378</v>
      </c>
      <c r="X93">
        <v>45.254250315324782</v>
      </c>
      <c r="Y93">
        <v>0</v>
      </c>
      <c r="Z93">
        <v>0</v>
      </c>
      <c r="AA93">
        <v>13.088087999999999</v>
      </c>
      <c r="AB93">
        <v>12.555207079999999</v>
      </c>
      <c r="AC93">
        <v>9.3762988799999984</v>
      </c>
      <c r="AD93">
        <v>11.834257760000002</v>
      </c>
      <c r="AE93">
        <v>15.1671353808</v>
      </c>
      <c r="AF93">
        <v>9.3774999999999977</v>
      </c>
      <c r="AG93">
        <v>11.894145119999999</v>
      </c>
      <c r="AH93">
        <v>47.459643660000005</v>
      </c>
      <c r="AI93">
        <v>14.841143199999999</v>
      </c>
      <c r="AJ93">
        <v>0</v>
      </c>
      <c r="AK93">
        <v>15.688789999999997</v>
      </c>
      <c r="AL93">
        <v>0</v>
      </c>
      <c r="AM93">
        <v>4.849083299047618</v>
      </c>
      <c r="AN93">
        <v>0.68867999999999996</v>
      </c>
      <c r="AO93">
        <v>6.3139439999999993</v>
      </c>
      <c r="AP93">
        <v>1.7685485999999999</v>
      </c>
      <c r="AQ93">
        <v>13.530999999999997</v>
      </c>
      <c r="AR93">
        <v>14.903116799999998</v>
      </c>
      <c r="AS93">
        <v>9.7861171044000024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25.522949540175158</v>
      </c>
      <c r="BB93">
        <f t="shared" si="1"/>
        <v>757.38960506631133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2.9461444834532369</v>
      </c>
      <c r="L94">
        <v>307.06106855512257</v>
      </c>
      <c r="M94">
        <v>25.813861735931098</v>
      </c>
      <c r="N94">
        <v>36.245952214248213</v>
      </c>
      <c r="O94">
        <v>0</v>
      </c>
      <c r="P94">
        <v>42.455261093679958</v>
      </c>
      <c r="Q94">
        <v>6.1127293423271505</v>
      </c>
      <c r="R94">
        <v>12.72263944538093</v>
      </c>
      <c r="S94">
        <v>7.890168827549001</v>
      </c>
      <c r="T94">
        <v>0</v>
      </c>
      <c r="U94">
        <v>63.59119583104772</v>
      </c>
      <c r="V94">
        <v>6.0014686094069525</v>
      </c>
      <c r="W94">
        <v>13.695115268767378</v>
      </c>
      <c r="X94">
        <v>45.254250315324782</v>
      </c>
      <c r="Y94">
        <v>0</v>
      </c>
      <c r="Z94">
        <v>0</v>
      </c>
      <c r="AA94">
        <v>13.088087999999999</v>
      </c>
      <c r="AB94">
        <v>12.555207079999999</v>
      </c>
      <c r="AC94">
        <v>9.3762988799999984</v>
      </c>
      <c r="AD94">
        <v>11.834257760000002</v>
      </c>
      <c r="AE94">
        <v>15.1671353808</v>
      </c>
      <c r="AF94">
        <v>9.3774999999999977</v>
      </c>
      <c r="AG94">
        <v>11.894145119999999</v>
      </c>
      <c r="AH94">
        <v>47.459643660000005</v>
      </c>
      <c r="AI94">
        <v>14.841143199999999</v>
      </c>
      <c r="AJ94">
        <v>0</v>
      </c>
      <c r="AK94">
        <v>15.688789999999997</v>
      </c>
      <c r="AL94">
        <v>0</v>
      </c>
      <c r="AM94">
        <v>4.849083299047618</v>
      </c>
      <c r="AN94">
        <v>0.68867999999999996</v>
      </c>
      <c r="AO94">
        <v>6.3139439999999993</v>
      </c>
      <c r="AP94">
        <v>1.7685485999999999</v>
      </c>
      <c r="AQ94">
        <v>13.530999999999997</v>
      </c>
      <c r="AR94">
        <v>14.903116799999998</v>
      </c>
      <c r="AS94">
        <v>9.7861171044000024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25.522949540175158</v>
      </c>
      <c r="BB94">
        <f t="shared" si="1"/>
        <v>757.38960506631133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2.9461444834532369</v>
      </c>
      <c r="L95">
        <v>307.06106855512257</v>
      </c>
      <c r="M95">
        <v>25.813861735931098</v>
      </c>
      <c r="N95">
        <v>36.245952214248213</v>
      </c>
      <c r="O95">
        <v>0</v>
      </c>
      <c r="P95">
        <v>42.455261093679958</v>
      </c>
      <c r="Q95">
        <v>6.1127293423271505</v>
      </c>
      <c r="R95">
        <v>12.72263944538093</v>
      </c>
      <c r="S95">
        <v>7.890168827549001</v>
      </c>
      <c r="T95">
        <v>0</v>
      </c>
      <c r="U95">
        <v>63.59119583104772</v>
      </c>
      <c r="V95">
        <v>6.0014686094069525</v>
      </c>
      <c r="W95">
        <v>13.695115268767378</v>
      </c>
      <c r="X95">
        <v>45.254250315324782</v>
      </c>
      <c r="Y95">
        <v>0</v>
      </c>
      <c r="Z95">
        <v>0</v>
      </c>
      <c r="AA95">
        <v>13.088087999999999</v>
      </c>
      <c r="AB95">
        <v>12.121704816000001</v>
      </c>
      <c r="AC95">
        <v>8.9164694943999994</v>
      </c>
      <c r="AD95">
        <v>11.22633356</v>
      </c>
      <c r="AE95">
        <v>14.760914999999997</v>
      </c>
      <c r="AF95">
        <v>8.4699999999999989</v>
      </c>
      <c r="AG95">
        <v>11.894145119999999</v>
      </c>
      <c r="AH95">
        <v>46.922145399999991</v>
      </c>
      <c r="AI95">
        <v>14.841143199999999</v>
      </c>
      <c r="AJ95">
        <v>0</v>
      </c>
      <c r="AK95">
        <v>15.688789999999997</v>
      </c>
      <c r="AL95">
        <v>0</v>
      </c>
      <c r="AM95">
        <v>4.849083299047618</v>
      </c>
      <c r="AN95">
        <v>0.68867999999999996</v>
      </c>
      <c r="AO95">
        <v>6.3139439999999993</v>
      </c>
      <c r="AP95">
        <v>1.7685485999999999</v>
      </c>
      <c r="AQ95">
        <v>13.530999999999997</v>
      </c>
      <c r="AR95">
        <v>14.903116799999998</v>
      </c>
      <c r="AS95">
        <v>9.7861171044000024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25.413658952416117</v>
      </c>
      <c r="BB95">
        <f t="shared" si="1"/>
        <v>754.14642116367042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2.9461444834532369</v>
      </c>
      <c r="L96">
        <v>307.06106855512257</v>
      </c>
      <c r="M96">
        <v>25.813861735931098</v>
      </c>
      <c r="N96">
        <v>36.245952214248213</v>
      </c>
      <c r="O96">
        <v>0</v>
      </c>
      <c r="P96">
        <v>42.455261093679958</v>
      </c>
      <c r="Q96">
        <v>6.1127293423271505</v>
      </c>
      <c r="R96">
        <v>12.72263944538093</v>
      </c>
      <c r="S96">
        <v>7.890168827549001</v>
      </c>
      <c r="T96">
        <v>0</v>
      </c>
      <c r="U96">
        <v>63.59119583104772</v>
      </c>
      <c r="V96">
        <v>6.0014686094069525</v>
      </c>
      <c r="W96">
        <v>13.695115268767378</v>
      </c>
      <c r="X96">
        <v>45.254250315324782</v>
      </c>
      <c r="Y96">
        <v>0</v>
      </c>
      <c r="Z96">
        <v>0</v>
      </c>
      <c r="AA96">
        <v>13.088087999999999</v>
      </c>
      <c r="AB96">
        <v>12.121704816000001</v>
      </c>
      <c r="AC96">
        <v>8.9164694943999994</v>
      </c>
      <c r="AD96">
        <v>11.22633356</v>
      </c>
      <c r="AE96">
        <v>14.760914999999997</v>
      </c>
      <c r="AF96">
        <v>8.4699999999999989</v>
      </c>
      <c r="AG96">
        <v>11.894145119999999</v>
      </c>
      <c r="AH96">
        <v>46.922145399999991</v>
      </c>
      <c r="AI96">
        <v>14.841143199999999</v>
      </c>
      <c r="AJ96">
        <v>0</v>
      </c>
      <c r="AK96">
        <v>15.688789999999997</v>
      </c>
      <c r="AL96">
        <v>0</v>
      </c>
      <c r="AM96">
        <v>4.849083299047618</v>
      </c>
      <c r="AN96">
        <v>0.68867999999999996</v>
      </c>
      <c r="AO96">
        <v>6.3139439999999993</v>
      </c>
      <c r="AP96">
        <v>3.1440863999999995</v>
      </c>
      <c r="AQ96">
        <v>13.530999999999997</v>
      </c>
      <c r="AR96">
        <v>14.903116799999998</v>
      </c>
      <c r="AS96">
        <v>9.7861171044000024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25.458501454016119</v>
      </c>
      <c r="BB96">
        <f t="shared" si="1"/>
        <v>755.4771164620704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2.9461444834532369</v>
      </c>
      <c r="L97">
        <v>307.06106855512257</v>
      </c>
      <c r="M97">
        <v>25.813861735931098</v>
      </c>
      <c r="N97">
        <v>36.245952214248213</v>
      </c>
      <c r="O97">
        <v>0</v>
      </c>
      <c r="P97">
        <v>42.455261093679958</v>
      </c>
      <c r="Q97">
        <v>6.1127293423271505</v>
      </c>
      <c r="R97">
        <v>12.72263944538093</v>
      </c>
      <c r="S97">
        <v>7.890168827549001</v>
      </c>
      <c r="T97">
        <v>0</v>
      </c>
      <c r="U97">
        <v>63.59119583104772</v>
      </c>
      <c r="V97">
        <v>6.0014686094069525</v>
      </c>
      <c r="W97">
        <v>13.695115268767378</v>
      </c>
      <c r="X97">
        <v>45.254250315324782</v>
      </c>
      <c r="Y97">
        <v>0</v>
      </c>
      <c r="Z97">
        <v>0</v>
      </c>
      <c r="AA97">
        <v>13.088087999999999</v>
      </c>
      <c r="AB97">
        <v>12.121704816000001</v>
      </c>
      <c r="AC97">
        <v>8.9164694943999994</v>
      </c>
      <c r="AD97">
        <v>11.22633356</v>
      </c>
      <c r="AE97">
        <v>14.760914999999997</v>
      </c>
      <c r="AF97">
        <v>8.4699999999999989</v>
      </c>
      <c r="AG97">
        <v>11.894145119999999</v>
      </c>
      <c r="AH97">
        <v>46.922145399999991</v>
      </c>
      <c r="AI97">
        <v>14.841143199999999</v>
      </c>
      <c r="AJ97">
        <v>0</v>
      </c>
      <c r="AK97">
        <v>15.688789999999997</v>
      </c>
      <c r="AL97">
        <v>0</v>
      </c>
      <c r="AM97">
        <v>4.849083299047618</v>
      </c>
      <c r="AN97">
        <v>0.68867999999999996</v>
      </c>
      <c r="AO97">
        <v>6.3139439999999993</v>
      </c>
      <c r="AP97">
        <v>3.1440863999999995</v>
      </c>
      <c r="AQ97">
        <v>13.530999999999997</v>
      </c>
      <c r="AR97">
        <v>14.903116799999998</v>
      </c>
      <c r="AS97">
        <v>9.7861171044000024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25.458501454016119</v>
      </c>
      <c r="BB97">
        <f t="shared" si="1"/>
        <v>755.4771164620704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2.9461444834532369</v>
      </c>
      <c r="L98">
        <v>307.06106855512257</v>
      </c>
      <c r="M98">
        <v>25.813861735931098</v>
      </c>
      <c r="N98">
        <v>36.245952214248213</v>
      </c>
      <c r="O98">
        <v>0</v>
      </c>
      <c r="P98">
        <v>42.455261093679958</v>
      </c>
      <c r="Q98">
        <v>6.1127293423271505</v>
      </c>
      <c r="R98">
        <v>12.72263944538093</v>
      </c>
      <c r="S98">
        <v>7.890168827549001</v>
      </c>
      <c r="T98">
        <v>0</v>
      </c>
      <c r="U98">
        <v>63.59119583104772</v>
      </c>
      <c r="V98">
        <v>6.0014686094069525</v>
      </c>
      <c r="W98">
        <v>13.695115268767378</v>
      </c>
      <c r="X98">
        <v>45.254250315324782</v>
      </c>
      <c r="Y98">
        <v>0</v>
      </c>
      <c r="Z98">
        <v>0</v>
      </c>
      <c r="AA98">
        <v>13.088087999999999</v>
      </c>
      <c r="AB98">
        <v>12.121704816000001</v>
      </c>
      <c r="AC98">
        <v>8.9164694943999994</v>
      </c>
      <c r="AD98">
        <v>11.22633356</v>
      </c>
      <c r="AE98">
        <v>14.760914999999997</v>
      </c>
      <c r="AF98">
        <v>8.4699999999999989</v>
      </c>
      <c r="AG98">
        <v>11.894145119999999</v>
      </c>
      <c r="AH98">
        <v>46.922145399999991</v>
      </c>
      <c r="AI98">
        <v>14.841143199999999</v>
      </c>
      <c r="AJ98">
        <v>0</v>
      </c>
      <c r="AK98">
        <v>15.688789999999997</v>
      </c>
      <c r="AL98">
        <v>0</v>
      </c>
      <c r="AM98">
        <v>4.849083299047618</v>
      </c>
      <c r="AN98">
        <v>0.68867999999999996</v>
      </c>
      <c r="AO98">
        <v>6.3139439999999993</v>
      </c>
      <c r="AP98">
        <v>3.1440863999999995</v>
      </c>
      <c r="AQ98">
        <v>13.530999999999997</v>
      </c>
      <c r="AR98">
        <v>14.903116799999998</v>
      </c>
      <c r="AS98">
        <v>9.7861171044000024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25.458501454016119</v>
      </c>
      <c r="BB98">
        <f t="shared" si="1"/>
        <v>755.4771164620704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5.0083925355388421E-2</v>
      </c>
      <c r="L99">
        <f t="shared" si="2"/>
        <v>5.79143361073917</v>
      </c>
      <c r="M99">
        <f t="shared" si="2"/>
        <v>0.62902487708502197</v>
      </c>
      <c r="N99">
        <f t="shared" si="2"/>
        <v>0.86990285314195614</v>
      </c>
      <c r="O99">
        <f t="shared" si="2"/>
        <v>0</v>
      </c>
      <c r="P99">
        <f t="shared" si="2"/>
        <v>1.0144573749676673</v>
      </c>
      <c r="Q99">
        <f t="shared" si="2"/>
        <v>0.10925114378718087</v>
      </c>
      <c r="R99">
        <f t="shared" si="2"/>
        <v>0.23215044863856224</v>
      </c>
      <c r="S99">
        <f t="shared" si="2"/>
        <v>0.14325901574086011</v>
      </c>
      <c r="T99">
        <f t="shared" si="2"/>
        <v>0</v>
      </c>
      <c r="U99">
        <f t="shared" si="2"/>
        <v>1.5392143624716246</v>
      </c>
      <c r="V99">
        <f t="shared" si="2"/>
        <v>0.10641727858006585</v>
      </c>
      <c r="W99">
        <f t="shared" si="2"/>
        <v>0.25491895367809625</v>
      </c>
      <c r="X99">
        <f t="shared" si="2"/>
        <v>0.85352225775657198</v>
      </c>
      <c r="Y99">
        <f t="shared" si="2"/>
        <v>0</v>
      </c>
      <c r="Z99">
        <f t="shared" si="2"/>
        <v>5.1455913080000033E-2</v>
      </c>
      <c r="AA99">
        <f t="shared" si="2"/>
        <v>0.31411411199999945</v>
      </c>
      <c r="AB99">
        <f t="shared" si="2"/>
        <v>0.29222142237599985</v>
      </c>
      <c r="AC99">
        <f t="shared" si="2"/>
        <v>0.21537475602239997</v>
      </c>
      <c r="AD99">
        <f t="shared" si="2"/>
        <v>0.27125577804000051</v>
      </c>
      <c r="AE99">
        <f t="shared" si="2"/>
        <v>0.35032374787799947</v>
      </c>
      <c r="AF99">
        <f t="shared" si="2"/>
        <v>9.4077499999999981E-2</v>
      </c>
      <c r="AG99">
        <f t="shared" si="2"/>
        <v>0.28545948287999984</v>
      </c>
      <c r="AH99">
        <f t="shared" si="2"/>
        <v>1.1277439843799997</v>
      </c>
      <c r="AI99">
        <f t="shared" si="2"/>
        <v>0.24214496799999996</v>
      </c>
      <c r="AJ99">
        <f t="shared" si="2"/>
        <v>0</v>
      </c>
      <c r="AK99">
        <f t="shared" si="2"/>
        <v>0.37653095999999964</v>
      </c>
      <c r="AL99">
        <f t="shared" si="2"/>
        <v>0</v>
      </c>
      <c r="AM99">
        <f t="shared" si="2"/>
        <v>5.0949730493333276E-2</v>
      </c>
      <c r="AN99">
        <f t="shared" si="2"/>
        <v>1.6528319999999989E-2</v>
      </c>
      <c r="AO99">
        <f t="shared" si="2"/>
        <v>0.20012947499999995</v>
      </c>
      <c r="AP99">
        <f t="shared" si="2"/>
        <v>7.6253920470000083E-2</v>
      </c>
      <c r="AQ99">
        <f t="shared" si="2"/>
        <v>0.13857193749999996</v>
      </c>
      <c r="AR99">
        <f t="shared" si="2"/>
        <v>0.36224735039999989</v>
      </c>
      <c r="AS99">
        <f t="shared" si="2"/>
        <v>0.23547101352839964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0.53120039730764068</v>
      </c>
      <c r="BB99">
        <f t="shared" si="1"/>
        <v>15.763290076682656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62.580000000000005</v>
      </c>
      <c r="BA3">
        <v>2.0300000000000082</v>
      </c>
      <c r="BB3">
        <f>SUM(B3:AZ3)-BA3</f>
        <v>60.55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62.580000000000005</v>
      </c>
      <c r="BA4">
        <v>2.0300000000000082</v>
      </c>
      <c r="BB4">
        <f t="shared" ref="BB4:BB67" si="0">SUM(B4:AZ4)-BA4</f>
        <v>60.55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62.580000000000005</v>
      </c>
      <c r="BA5">
        <v>2.0300000000000082</v>
      </c>
      <c r="BB5">
        <f t="shared" si="0"/>
        <v>60.55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62.580000000000005</v>
      </c>
      <c r="BA6">
        <v>2.0300000000000082</v>
      </c>
      <c r="BB6">
        <f t="shared" si="0"/>
        <v>60.55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62.580000000000005</v>
      </c>
      <c r="BA7">
        <v>2.0300000000000082</v>
      </c>
      <c r="BB7">
        <f t="shared" si="0"/>
        <v>60.55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62.580000000000005</v>
      </c>
      <c r="BA8">
        <v>2.0300000000000082</v>
      </c>
      <c r="BB8">
        <f t="shared" si="0"/>
        <v>60.55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62.580000000000005</v>
      </c>
      <c r="BA9">
        <v>2.0300000000000082</v>
      </c>
      <c r="BB9">
        <f t="shared" si="0"/>
        <v>60.55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62.580000000000005</v>
      </c>
      <c r="BA10">
        <v>2.0300000000000082</v>
      </c>
      <c r="BB10">
        <f t="shared" si="0"/>
        <v>60.55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62.82</v>
      </c>
      <c r="BA11">
        <v>2.0300000000000011</v>
      </c>
      <c r="BB11">
        <f t="shared" si="0"/>
        <v>60.79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62.82</v>
      </c>
      <c r="BA12">
        <v>2.0300000000000011</v>
      </c>
      <c r="BB12">
        <f t="shared" si="0"/>
        <v>60.79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62.82</v>
      </c>
      <c r="BA13">
        <v>2.0300000000000011</v>
      </c>
      <c r="BB13">
        <f t="shared" si="0"/>
        <v>60.79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62.82</v>
      </c>
      <c r="BA14">
        <v>2.0300000000000011</v>
      </c>
      <c r="BB14">
        <f t="shared" si="0"/>
        <v>60.79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62.82</v>
      </c>
      <c r="BA15">
        <v>2.0300000000000011</v>
      </c>
      <c r="BB15">
        <f t="shared" si="0"/>
        <v>60.79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62.82</v>
      </c>
      <c r="BA16">
        <v>2.0300000000000011</v>
      </c>
      <c r="BB16">
        <f t="shared" si="0"/>
        <v>60.79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62.82</v>
      </c>
      <c r="BA17">
        <v>2.0300000000000011</v>
      </c>
      <c r="BB17">
        <f t="shared" si="0"/>
        <v>60.79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62.82</v>
      </c>
      <c r="BA18">
        <v>2.0300000000000011</v>
      </c>
      <c r="BB18">
        <f t="shared" si="0"/>
        <v>60.79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62.82</v>
      </c>
      <c r="BA19">
        <v>2.0300000000000011</v>
      </c>
      <c r="BB19">
        <f t="shared" si="0"/>
        <v>60.79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62.82</v>
      </c>
      <c r="BA20">
        <v>2.0300000000000011</v>
      </c>
      <c r="BB20">
        <f t="shared" si="0"/>
        <v>60.79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62.84</v>
      </c>
      <c r="BA21">
        <v>2.0300000000000153</v>
      </c>
      <c r="BB21">
        <f t="shared" si="0"/>
        <v>60.809999999999988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62.84</v>
      </c>
      <c r="BA22">
        <v>2.0300000000000153</v>
      </c>
      <c r="BB22">
        <f t="shared" si="0"/>
        <v>60.809999999999988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62.84</v>
      </c>
      <c r="BA23">
        <v>2.0300000000000153</v>
      </c>
      <c r="BB23">
        <f t="shared" si="0"/>
        <v>60.809999999999988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62.84</v>
      </c>
      <c r="BA24">
        <v>2.0300000000000153</v>
      </c>
      <c r="BB24">
        <f t="shared" si="0"/>
        <v>60.809999999999988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62.84</v>
      </c>
      <c r="BA25">
        <v>2.0300000000000153</v>
      </c>
      <c r="BB25">
        <f t="shared" si="0"/>
        <v>60.809999999999988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62.960000000000008</v>
      </c>
      <c r="BA26">
        <v>2.0300000000000082</v>
      </c>
      <c r="BB26">
        <f t="shared" si="0"/>
        <v>60.93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62.730000000000011</v>
      </c>
      <c r="BA27">
        <v>2.0300000000000225</v>
      </c>
      <c r="BB27">
        <f t="shared" si="0"/>
        <v>60.699999999999989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62.730000000000011</v>
      </c>
      <c r="BA28">
        <v>2.0300000000000225</v>
      </c>
      <c r="BB28">
        <f t="shared" si="0"/>
        <v>60.699999999999989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62.730000000000011</v>
      </c>
      <c r="BA29">
        <v>2.0300000000000225</v>
      </c>
      <c r="BB29">
        <f t="shared" si="0"/>
        <v>60.699999999999989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62.730000000000011</v>
      </c>
      <c r="BA30">
        <v>2.0300000000000225</v>
      </c>
      <c r="BB30">
        <f t="shared" si="0"/>
        <v>60.699999999999989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62.690000000000005</v>
      </c>
      <c r="BA31">
        <v>2.0300000000000153</v>
      </c>
      <c r="BB31">
        <f t="shared" si="0"/>
        <v>60.659999999999989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62.690000000000005</v>
      </c>
      <c r="BA32">
        <v>2.0300000000000153</v>
      </c>
      <c r="BB32">
        <f t="shared" si="0"/>
        <v>60.659999999999989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62.690000000000005</v>
      </c>
      <c r="BA33">
        <v>2.0300000000000153</v>
      </c>
      <c r="BB33">
        <f t="shared" si="0"/>
        <v>60.659999999999989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62.690000000000005</v>
      </c>
      <c r="BA34">
        <v>2.0300000000000153</v>
      </c>
      <c r="BB34">
        <f t="shared" si="0"/>
        <v>60.659999999999989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62.690000000000005</v>
      </c>
      <c r="BA35">
        <v>2.0300000000000153</v>
      </c>
      <c r="BB35">
        <f t="shared" si="0"/>
        <v>60.659999999999989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62.690000000000005</v>
      </c>
      <c r="BA36">
        <v>2.0300000000000153</v>
      </c>
      <c r="BB36">
        <f t="shared" si="0"/>
        <v>60.659999999999989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62.690000000000005</v>
      </c>
      <c r="BA37">
        <v>2.0300000000000153</v>
      </c>
      <c r="BB37">
        <f t="shared" si="0"/>
        <v>60.659999999999989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62.690000000000005</v>
      </c>
      <c r="BA38">
        <v>2.0300000000000153</v>
      </c>
      <c r="BB38">
        <f t="shared" si="0"/>
        <v>60.659999999999989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62.690000000000005</v>
      </c>
      <c r="BA39">
        <v>2.0300000000000153</v>
      </c>
      <c r="BB39">
        <f t="shared" si="0"/>
        <v>60.659999999999989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62.690000000000005</v>
      </c>
      <c r="BA40">
        <v>2.0300000000000153</v>
      </c>
      <c r="BB40">
        <f t="shared" si="0"/>
        <v>60.659999999999989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62.690000000000005</v>
      </c>
      <c r="BA41">
        <v>2.0300000000000153</v>
      </c>
      <c r="BB41">
        <f t="shared" si="0"/>
        <v>60.659999999999989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62.760000000000005</v>
      </c>
      <c r="BA42">
        <v>2.0300000000000225</v>
      </c>
      <c r="BB42">
        <f t="shared" si="0"/>
        <v>60.729999999999983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62.760000000000005</v>
      </c>
      <c r="BA43">
        <v>2.0300000000000225</v>
      </c>
      <c r="BB43">
        <f t="shared" si="0"/>
        <v>60.729999999999983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62.890000000000008</v>
      </c>
      <c r="BA44">
        <v>2.0400000000000134</v>
      </c>
      <c r="BB44">
        <f t="shared" si="0"/>
        <v>60.849999999999994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62.900000000000006</v>
      </c>
      <c r="BA45">
        <v>2.0400000000000063</v>
      </c>
      <c r="BB45">
        <f t="shared" si="0"/>
        <v>60.86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62.900000000000006</v>
      </c>
      <c r="BA46">
        <v>2.0400000000000063</v>
      </c>
      <c r="BB46">
        <f t="shared" si="0"/>
        <v>60.86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62.900000000000006</v>
      </c>
      <c r="BA47">
        <v>2.0400000000000063</v>
      </c>
      <c r="BB47">
        <f t="shared" si="0"/>
        <v>60.86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62.900000000000006</v>
      </c>
      <c r="BA48">
        <v>2.0400000000000063</v>
      </c>
      <c r="BB48">
        <f t="shared" si="0"/>
        <v>60.86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62.900000000000006</v>
      </c>
      <c r="BA49">
        <v>2.0400000000000063</v>
      </c>
      <c r="BB49">
        <f t="shared" si="0"/>
        <v>60.86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62.900000000000006</v>
      </c>
      <c r="BA50">
        <v>2.0400000000000063</v>
      </c>
      <c r="BB50">
        <f t="shared" si="0"/>
        <v>60.86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61.810000000000009</v>
      </c>
      <c r="BA51">
        <v>2.0000000000000071</v>
      </c>
      <c r="BB51">
        <f t="shared" si="0"/>
        <v>59.81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61.810000000000009</v>
      </c>
      <c r="BA52">
        <v>2.0000000000000071</v>
      </c>
      <c r="BB52">
        <f t="shared" si="0"/>
        <v>59.81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61.810000000000009</v>
      </c>
      <c r="BA53">
        <v>2.0000000000000071</v>
      </c>
      <c r="BB53">
        <f t="shared" si="0"/>
        <v>59.81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61.670000000000009</v>
      </c>
      <c r="BA54">
        <v>1.9900000000000162</v>
      </c>
      <c r="BB54">
        <f t="shared" si="0"/>
        <v>59.679999999999993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62.510000000000005</v>
      </c>
      <c r="BA55">
        <v>2.0200000000000173</v>
      </c>
      <c r="BB55">
        <f t="shared" si="0"/>
        <v>60.489999999999988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62.510000000000005</v>
      </c>
      <c r="BA56">
        <v>2.0200000000000173</v>
      </c>
      <c r="BB56">
        <f t="shared" si="0"/>
        <v>60.489999999999988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62.510000000000005</v>
      </c>
      <c r="BA57">
        <v>2.0200000000000173</v>
      </c>
      <c r="BB57">
        <f t="shared" si="0"/>
        <v>60.489999999999988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62.510000000000005</v>
      </c>
      <c r="BA58">
        <v>2.0200000000000173</v>
      </c>
      <c r="BB58">
        <f t="shared" si="0"/>
        <v>60.489999999999988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62.560000000000009</v>
      </c>
      <c r="BA59">
        <v>2.0200000000000173</v>
      </c>
      <c r="BB59">
        <f t="shared" si="0"/>
        <v>60.539999999999992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62.670000000000009</v>
      </c>
      <c r="BA60">
        <v>2.0200000000000173</v>
      </c>
      <c r="BB60">
        <f t="shared" si="0"/>
        <v>60.649999999999991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62.670000000000009</v>
      </c>
      <c r="BA61">
        <v>2.0200000000000173</v>
      </c>
      <c r="BB61">
        <f t="shared" si="0"/>
        <v>60.649999999999991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62.620000000000012</v>
      </c>
      <c r="BA62">
        <v>2.0200000000000173</v>
      </c>
      <c r="BB62">
        <f t="shared" si="0"/>
        <v>60.599999999999994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62.620000000000012</v>
      </c>
      <c r="BA63">
        <v>2.0200000000000173</v>
      </c>
      <c r="BB63">
        <f t="shared" si="0"/>
        <v>60.599999999999994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62.620000000000012</v>
      </c>
      <c r="BA64">
        <v>2.0200000000000173</v>
      </c>
      <c r="BB64">
        <f t="shared" si="0"/>
        <v>60.599999999999994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62.620000000000012</v>
      </c>
      <c r="BA65">
        <v>2.0200000000000173</v>
      </c>
      <c r="BB65">
        <f t="shared" si="0"/>
        <v>60.599999999999994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62.620000000000012</v>
      </c>
      <c r="BA66">
        <v>2.0200000000000173</v>
      </c>
      <c r="BB66">
        <f t="shared" si="0"/>
        <v>60.599999999999994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62.620000000000012</v>
      </c>
      <c r="BA67">
        <v>2.0200000000000173</v>
      </c>
      <c r="BB67">
        <f t="shared" si="0"/>
        <v>60.599999999999994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62.620000000000012</v>
      </c>
      <c r="BA68">
        <v>2.0200000000000173</v>
      </c>
      <c r="BB68">
        <f t="shared" ref="BB68:BB99" si="1">SUM(B68:AZ68)-BA68</f>
        <v>60.599999999999994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62.620000000000012</v>
      </c>
      <c r="BA69">
        <v>2.0200000000000173</v>
      </c>
      <c r="BB69">
        <f t="shared" si="1"/>
        <v>60.599999999999994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62.620000000000012</v>
      </c>
      <c r="BA70">
        <v>2.0200000000000173</v>
      </c>
      <c r="BB70">
        <f t="shared" si="1"/>
        <v>60.599999999999994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62.620000000000012</v>
      </c>
      <c r="BA71">
        <v>2.0200000000000173</v>
      </c>
      <c r="BB71">
        <f t="shared" si="1"/>
        <v>60.599999999999994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62.620000000000012</v>
      </c>
      <c r="BA72">
        <v>2.0200000000000173</v>
      </c>
      <c r="BB72">
        <f t="shared" si="1"/>
        <v>60.599999999999994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62.620000000000012</v>
      </c>
      <c r="BA73">
        <v>2.0200000000000173</v>
      </c>
      <c r="BB73">
        <f t="shared" si="1"/>
        <v>60.599999999999994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62.620000000000012</v>
      </c>
      <c r="BA74">
        <v>2.0200000000000173</v>
      </c>
      <c r="BB74">
        <f t="shared" si="1"/>
        <v>60.599999999999994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62.85</v>
      </c>
      <c r="BA75">
        <v>2.0400000000000134</v>
      </c>
      <c r="BB75">
        <f t="shared" si="1"/>
        <v>60.809999999999988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62.85</v>
      </c>
      <c r="BA76">
        <v>2.0400000000000134</v>
      </c>
      <c r="BB76">
        <f t="shared" si="1"/>
        <v>60.809999999999988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62.89</v>
      </c>
      <c r="BA77">
        <v>2.0400000000000063</v>
      </c>
      <c r="BB77">
        <f t="shared" si="1"/>
        <v>60.849999999999994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62.89</v>
      </c>
      <c r="BA78">
        <v>2.0400000000000063</v>
      </c>
      <c r="BB78">
        <f t="shared" si="1"/>
        <v>60.849999999999994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62.89</v>
      </c>
      <c r="BA79">
        <v>2.0400000000000063</v>
      </c>
      <c r="BB79">
        <f t="shared" si="1"/>
        <v>60.849999999999994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62.89</v>
      </c>
      <c r="BA80">
        <v>2.0400000000000063</v>
      </c>
      <c r="BB80">
        <f t="shared" si="1"/>
        <v>60.849999999999994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62.89</v>
      </c>
      <c r="BA81">
        <v>2.0400000000000063</v>
      </c>
      <c r="BB81">
        <f t="shared" si="1"/>
        <v>60.849999999999994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62.89</v>
      </c>
      <c r="BA82">
        <v>2.0400000000000063</v>
      </c>
      <c r="BB82">
        <f t="shared" si="1"/>
        <v>60.849999999999994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62.85</v>
      </c>
      <c r="BA83">
        <v>2.0400000000000134</v>
      </c>
      <c r="BB83">
        <f t="shared" si="1"/>
        <v>60.809999999999988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62.85</v>
      </c>
      <c r="BA84">
        <v>2.0400000000000134</v>
      </c>
      <c r="BB84">
        <f t="shared" si="1"/>
        <v>60.809999999999988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62.85</v>
      </c>
      <c r="BA85">
        <v>2.0400000000000134</v>
      </c>
      <c r="BB85">
        <f t="shared" si="1"/>
        <v>60.809999999999988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62.85</v>
      </c>
      <c r="BA86">
        <v>2.0400000000000134</v>
      </c>
      <c r="BB86">
        <f t="shared" si="1"/>
        <v>60.809999999999988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62.730000000000004</v>
      </c>
      <c r="BA87">
        <v>2.0400000000000063</v>
      </c>
      <c r="BB87">
        <f t="shared" si="1"/>
        <v>60.69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62.730000000000004</v>
      </c>
      <c r="BA88">
        <v>2.0400000000000063</v>
      </c>
      <c r="BB88">
        <f t="shared" si="1"/>
        <v>60.69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62.730000000000004</v>
      </c>
      <c r="BA89">
        <v>2.0400000000000063</v>
      </c>
      <c r="BB89">
        <f t="shared" si="1"/>
        <v>60.69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62.730000000000004</v>
      </c>
      <c r="BA90">
        <v>2.0400000000000063</v>
      </c>
      <c r="BB90">
        <f t="shared" si="1"/>
        <v>60.69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62.670000000000009</v>
      </c>
      <c r="BA91">
        <v>2.0200000000000173</v>
      </c>
      <c r="BB91">
        <f t="shared" si="1"/>
        <v>60.649999999999991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62.670000000000009</v>
      </c>
      <c r="BA92">
        <v>2.0200000000000173</v>
      </c>
      <c r="BB92">
        <f t="shared" si="1"/>
        <v>60.649999999999991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62.670000000000009</v>
      </c>
      <c r="BA93">
        <v>2.0200000000000173</v>
      </c>
      <c r="BB93">
        <f t="shared" si="1"/>
        <v>60.649999999999991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62.580000000000013</v>
      </c>
      <c r="BA94">
        <v>2.0200000000000244</v>
      </c>
      <c r="BB94">
        <f t="shared" si="1"/>
        <v>60.559999999999988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62.580000000000013</v>
      </c>
      <c r="BA95">
        <v>2.0200000000000244</v>
      </c>
      <c r="BB95">
        <f t="shared" si="1"/>
        <v>60.559999999999988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62.580000000000013</v>
      </c>
      <c r="BA96">
        <v>2.0200000000000244</v>
      </c>
      <c r="BB96">
        <f t="shared" si="1"/>
        <v>60.559999999999988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62.580000000000013</v>
      </c>
      <c r="BA97">
        <v>2.0200000000000244</v>
      </c>
      <c r="BB97">
        <f t="shared" si="1"/>
        <v>60.559999999999988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62.790000000000013</v>
      </c>
      <c r="BA98">
        <v>2.0300000000000153</v>
      </c>
      <c r="BB98">
        <f t="shared" si="1"/>
        <v>60.76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1.5044750000000009</v>
      </c>
      <c r="BA99">
        <f t="shared" si="2"/>
        <v>4.8677500000000311E-2</v>
      </c>
      <c r="BB99">
        <f t="shared" si="1"/>
        <v>1.4557975000000005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169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0.36667199999999944</v>
      </c>
      <c r="BB3">
        <f>SUM(B3:AZ3)-BA3</f>
        <v>10.880928000000001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0.36667199999999944</v>
      </c>
      <c r="BB4">
        <f t="shared" ref="BB4:BB67" si="0">SUM(B4:AZ4)-BA4</f>
        <v>10.880928000000001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0.36667199999999944</v>
      </c>
      <c r="BB5">
        <f t="shared" si="0"/>
        <v>10.880928000000001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0.36667199999999944</v>
      </c>
      <c r="BB6">
        <f t="shared" si="0"/>
        <v>10.880928000000001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0.36667199999999944</v>
      </c>
      <c r="BB7">
        <f t="shared" si="0"/>
        <v>10.880928000000001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8.8010640000000002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0.28691500000000048</v>
      </c>
      <c r="BB8">
        <f t="shared" si="0"/>
        <v>8.5141489999999997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0.36667199999999944</v>
      </c>
      <c r="BB9">
        <f t="shared" si="0"/>
        <v>10.880928000000001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0.36667199999999944</v>
      </c>
      <c r="BB10">
        <f t="shared" si="0"/>
        <v>10.880928000000001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0.36667199999999944</v>
      </c>
      <c r="BB11">
        <f t="shared" si="0"/>
        <v>10.880928000000001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0.36667199999999944</v>
      </c>
      <c r="BB12">
        <f t="shared" si="0"/>
        <v>10.880928000000001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0.36667199999999944</v>
      </c>
      <c r="BB13">
        <f t="shared" si="0"/>
        <v>10.880928000000001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0.36667199999999944</v>
      </c>
      <c r="BB14">
        <f t="shared" si="0"/>
        <v>10.880928000000001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10.526529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0.34316500000000083</v>
      </c>
      <c r="BB15">
        <f t="shared" si="0"/>
        <v>10.183363999999999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0.36667199999999944</v>
      </c>
      <c r="BB16">
        <f t="shared" si="0"/>
        <v>10.880928000000001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0.36667199999999944</v>
      </c>
      <c r="BB17">
        <f t="shared" si="0"/>
        <v>10.880928000000001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0.36667199999999944</v>
      </c>
      <c r="BB18">
        <f t="shared" si="0"/>
        <v>10.880928000000001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0.36667199999999944</v>
      </c>
      <c r="BB19">
        <f t="shared" si="0"/>
        <v>10.880928000000001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0.36667199999999944</v>
      </c>
      <c r="BB20">
        <f t="shared" si="0"/>
        <v>10.880928000000001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0.36667199999999944</v>
      </c>
      <c r="BB21">
        <f t="shared" si="0"/>
        <v>10.880928000000001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0.36667199999999944</v>
      </c>
      <c r="BB22">
        <f t="shared" si="0"/>
        <v>10.880928000000001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0.36667199999999944</v>
      </c>
      <c r="BB23">
        <f t="shared" si="0"/>
        <v>10.880928000000001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0.36667199999999944</v>
      </c>
      <c r="BB24">
        <f t="shared" si="0"/>
        <v>10.880928000000001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0.36667199999999944</v>
      </c>
      <c r="BB25">
        <f t="shared" si="0"/>
        <v>10.880928000000001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0.36667199999999944</v>
      </c>
      <c r="BB26">
        <f t="shared" si="0"/>
        <v>10.880928000000001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0.36667199999999944</v>
      </c>
      <c r="BB27">
        <f t="shared" si="0"/>
        <v>10.880928000000001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0.36667199999999944</v>
      </c>
      <c r="BB28">
        <f t="shared" si="0"/>
        <v>10.880928000000001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0.36667199999999944</v>
      </c>
      <c r="BB29">
        <f t="shared" si="0"/>
        <v>10.880928000000001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0.36667199999999944</v>
      </c>
      <c r="BB30">
        <f t="shared" si="0"/>
        <v>10.880928000000001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0.36667199999999944</v>
      </c>
      <c r="BB31">
        <f t="shared" si="0"/>
        <v>10.880928000000001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0.36667199999999944</v>
      </c>
      <c r="BB32">
        <f t="shared" si="0"/>
        <v>10.880928000000001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0.36667199999999944</v>
      </c>
      <c r="BB33">
        <f t="shared" si="0"/>
        <v>10.880928000000001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0.36667199999999944</v>
      </c>
      <c r="BB34">
        <f t="shared" si="0"/>
        <v>10.880928000000001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0.36667199999999944</v>
      </c>
      <c r="BB35">
        <f t="shared" si="0"/>
        <v>10.880928000000001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0.36667199999999944</v>
      </c>
      <c r="BB36">
        <f t="shared" si="0"/>
        <v>10.880928000000001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0.36667199999999944</v>
      </c>
      <c r="BB37">
        <f t="shared" si="0"/>
        <v>10.880928000000001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0.36667199999999944</v>
      </c>
      <c r="BB38">
        <f t="shared" si="0"/>
        <v>10.880928000000001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0.36667199999999944</v>
      </c>
      <c r="BB39">
        <f t="shared" si="0"/>
        <v>10.880928000000001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0.36667199999999944</v>
      </c>
      <c r="BB40">
        <f t="shared" si="0"/>
        <v>10.880928000000001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0.36667199999999944</v>
      </c>
      <c r="BB41">
        <f t="shared" si="0"/>
        <v>10.880928000000001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0.36667199999999944</v>
      </c>
      <c r="BB42">
        <f t="shared" si="0"/>
        <v>10.880928000000001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0.36667199999999944</v>
      </c>
      <c r="BB43">
        <f t="shared" si="0"/>
        <v>10.880928000000001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0.36667199999999944</v>
      </c>
      <c r="BB44">
        <f t="shared" si="0"/>
        <v>10.880928000000001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0.36667199999999944</v>
      </c>
      <c r="BB45">
        <f t="shared" si="0"/>
        <v>10.880928000000001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0.36667199999999944</v>
      </c>
      <c r="BB46">
        <f t="shared" si="0"/>
        <v>10.880928000000001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0.36667199999999944</v>
      </c>
      <c r="BB47">
        <f t="shared" si="0"/>
        <v>10.880928000000001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0.36667199999999944</v>
      </c>
      <c r="BB48">
        <f t="shared" si="0"/>
        <v>10.880928000000001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0.36667199999999944</v>
      </c>
      <c r="BB49">
        <f t="shared" si="0"/>
        <v>10.880928000000001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0.36667199999999944</v>
      </c>
      <c r="BB50">
        <f t="shared" si="0"/>
        <v>10.880928000000001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0.36667199999999944</v>
      </c>
      <c r="BB51">
        <f t="shared" si="0"/>
        <v>10.880928000000001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0.36667199999999944</v>
      </c>
      <c r="BB52">
        <f t="shared" si="0"/>
        <v>10.880928000000001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0.36667199999999944</v>
      </c>
      <c r="BB53">
        <f t="shared" si="0"/>
        <v>10.880928000000001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0.36667199999999944</v>
      </c>
      <c r="BB54">
        <f t="shared" si="0"/>
        <v>10.880928000000001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0.36667199999999944</v>
      </c>
      <c r="BB55">
        <f t="shared" si="0"/>
        <v>10.880928000000001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0.36667199999999944</v>
      </c>
      <c r="BB56">
        <f t="shared" si="0"/>
        <v>10.880928000000001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0.36667199999999944</v>
      </c>
      <c r="BB57">
        <f t="shared" si="0"/>
        <v>10.880928000000001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0.36667199999999944</v>
      </c>
      <c r="BB58">
        <f t="shared" si="0"/>
        <v>10.880928000000001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0.36667199999999944</v>
      </c>
      <c r="BB59">
        <f t="shared" si="0"/>
        <v>10.880928000000001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0.36667199999999944</v>
      </c>
      <c r="BB60">
        <f t="shared" si="0"/>
        <v>10.880928000000001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0.36667199999999944</v>
      </c>
      <c r="BB61">
        <f t="shared" si="0"/>
        <v>10.880928000000001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0.36667199999999944</v>
      </c>
      <c r="BB62">
        <f t="shared" si="0"/>
        <v>10.880928000000001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0.36667199999999944</v>
      </c>
      <c r="BB63">
        <f t="shared" si="0"/>
        <v>10.880928000000001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0.36667199999999944</v>
      </c>
      <c r="BB64">
        <f t="shared" si="0"/>
        <v>10.880928000000001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0.36667199999999944</v>
      </c>
      <c r="BB65">
        <f t="shared" si="0"/>
        <v>10.880928000000001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0.36667199999999944</v>
      </c>
      <c r="BB66">
        <f t="shared" si="0"/>
        <v>10.880928000000001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0.36667199999999944</v>
      </c>
      <c r="BB67">
        <f t="shared" si="0"/>
        <v>10.880928000000001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0.36667199999999944</v>
      </c>
      <c r="BB68">
        <f t="shared" ref="BB68:BB99" si="1">SUM(B68:AZ68)-BA68</f>
        <v>10.880928000000001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0.36667199999999944</v>
      </c>
      <c r="BB69">
        <f t="shared" si="1"/>
        <v>10.880928000000001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0.36667199999999944</v>
      </c>
      <c r="BB70">
        <f t="shared" si="1"/>
        <v>10.880928000000001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0.36667199999999944</v>
      </c>
      <c r="BB71">
        <f t="shared" si="1"/>
        <v>10.880928000000001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0.36667199999999944</v>
      </c>
      <c r="BB72">
        <f t="shared" si="1"/>
        <v>10.880928000000001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0.36667199999999944</v>
      </c>
      <c r="BB73">
        <f t="shared" si="1"/>
        <v>10.880928000000001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0.36667199999999944</v>
      </c>
      <c r="BB74">
        <f t="shared" si="1"/>
        <v>10.880928000000001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0.36667199999999944</v>
      </c>
      <c r="BB75">
        <f t="shared" si="1"/>
        <v>10.880928000000001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0.36667199999999944</v>
      </c>
      <c r="BB76">
        <f t="shared" si="1"/>
        <v>10.880928000000001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0.36667199999999944</v>
      </c>
      <c r="BB77">
        <f t="shared" si="1"/>
        <v>10.880928000000001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0.36667199999999944</v>
      </c>
      <c r="BB78">
        <f t="shared" si="1"/>
        <v>10.880928000000001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0.36667199999999944</v>
      </c>
      <c r="BB79">
        <f t="shared" si="1"/>
        <v>10.880928000000001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0.36667199999999944</v>
      </c>
      <c r="BB80">
        <f t="shared" si="1"/>
        <v>10.880928000000001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0.36667199999999944</v>
      </c>
      <c r="BB81">
        <f t="shared" si="1"/>
        <v>10.880928000000001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0.36667199999999944</v>
      </c>
      <c r="BB82">
        <f t="shared" si="1"/>
        <v>10.880928000000001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0.36667199999999944</v>
      </c>
      <c r="BB83">
        <f t="shared" si="1"/>
        <v>10.880928000000001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0.36667199999999944</v>
      </c>
      <c r="BB84">
        <f t="shared" si="1"/>
        <v>10.880928000000001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0.36667199999999944</v>
      </c>
      <c r="BB85">
        <f t="shared" si="1"/>
        <v>10.880928000000001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0.36667199999999944</v>
      </c>
      <c r="BB86">
        <f t="shared" si="1"/>
        <v>10.880928000000001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0.36667199999999944</v>
      </c>
      <c r="BB87">
        <f t="shared" si="1"/>
        <v>10.880928000000001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0.36667199999999944</v>
      </c>
      <c r="BB88">
        <f t="shared" si="1"/>
        <v>10.880928000000001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0.36667199999999944</v>
      </c>
      <c r="BB89">
        <f t="shared" si="1"/>
        <v>10.880928000000001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0.36667199999999944</v>
      </c>
      <c r="BB90">
        <f t="shared" si="1"/>
        <v>10.880928000000001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0.36667199999999944</v>
      </c>
      <c r="BB91">
        <f t="shared" si="1"/>
        <v>10.880928000000001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0.36667199999999944</v>
      </c>
      <c r="BB92">
        <f t="shared" si="1"/>
        <v>10.880928000000001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0.36667199999999944</v>
      </c>
      <c r="BB93">
        <f t="shared" si="1"/>
        <v>10.880928000000001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0.36667199999999944</v>
      </c>
      <c r="BB94">
        <f t="shared" si="1"/>
        <v>10.880928000000001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0.36667199999999944</v>
      </c>
      <c r="BB95">
        <f t="shared" si="1"/>
        <v>10.880928000000001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0.36667199999999944</v>
      </c>
      <c r="BB96">
        <f t="shared" si="1"/>
        <v>10.880928000000001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0.36667199999999944</v>
      </c>
      <c r="BB97">
        <f t="shared" si="1"/>
        <v>10.880928000000001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0.36667199999999944</v>
      </c>
      <c r="BB98">
        <f t="shared" si="1"/>
        <v>10.880928000000001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0.2691504982500002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8.7743120000000115E-3</v>
      </c>
      <c r="BB99">
        <f t="shared" si="1"/>
        <v>0.2603761862500002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155.55000000000001</v>
      </c>
      <c r="L3" s="202">
        <v>83.28</v>
      </c>
      <c r="M3" s="202">
        <v>57</v>
      </c>
      <c r="N3" s="202">
        <v>50.18</v>
      </c>
      <c r="O3" s="202">
        <v>70.900000000000006</v>
      </c>
      <c r="P3" s="202">
        <v>26.24</v>
      </c>
      <c r="Q3" s="202">
        <v>9.27</v>
      </c>
      <c r="R3" s="202">
        <v>18.010000000000002</v>
      </c>
      <c r="S3" s="202">
        <v>11.22</v>
      </c>
      <c r="T3" s="202">
        <v>0</v>
      </c>
      <c r="U3" s="202">
        <v>60.09</v>
      </c>
      <c r="V3" s="202">
        <v>8.81</v>
      </c>
      <c r="W3" s="202">
        <v>18.95</v>
      </c>
      <c r="X3" s="202">
        <v>62.68</v>
      </c>
      <c r="Y3" s="202">
        <v>0</v>
      </c>
      <c r="Z3" s="202">
        <v>118.25</v>
      </c>
      <c r="AA3" s="202">
        <v>0</v>
      </c>
      <c r="AB3" s="202">
        <v>0</v>
      </c>
      <c r="AC3" s="202">
        <v>12.92</v>
      </c>
      <c r="AD3" s="202">
        <v>0</v>
      </c>
      <c r="AE3" s="202">
        <v>0</v>
      </c>
      <c r="AF3" s="202">
        <v>0</v>
      </c>
      <c r="AG3" s="202">
        <v>33.950000000000003</v>
      </c>
      <c r="AH3" s="202">
        <v>0</v>
      </c>
      <c r="AI3" s="202">
        <v>5.33</v>
      </c>
      <c r="AJ3" s="202">
        <v>0</v>
      </c>
      <c r="AK3" s="202">
        <v>99.62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155.55000000000001</v>
      </c>
      <c r="L4" s="202">
        <v>83.28</v>
      </c>
      <c r="M4" s="202">
        <v>57</v>
      </c>
      <c r="N4" s="202">
        <v>50.18</v>
      </c>
      <c r="O4" s="202">
        <v>70.900000000000006</v>
      </c>
      <c r="P4" s="202">
        <v>26.24</v>
      </c>
      <c r="Q4" s="202">
        <v>9.27</v>
      </c>
      <c r="R4" s="202">
        <v>18.010000000000002</v>
      </c>
      <c r="S4" s="202">
        <v>11.22</v>
      </c>
      <c r="T4" s="202">
        <v>0</v>
      </c>
      <c r="U4" s="202">
        <v>60.09</v>
      </c>
      <c r="V4" s="202">
        <v>8.81</v>
      </c>
      <c r="W4" s="202">
        <v>18.95</v>
      </c>
      <c r="X4" s="202">
        <v>62.68</v>
      </c>
      <c r="Y4" s="202">
        <v>0</v>
      </c>
      <c r="Z4" s="202">
        <v>118.25</v>
      </c>
      <c r="AA4" s="202">
        <v>0</v>
      </c>
      <c r="AB4" s="202">
        <v>0</v>
      </c>
      <c r="AC4" s="202">
        <v>12.92</v>
      </c>
      <c r="AD4" s="202">
        <v>0</v>
      </c>
      <c r="AE4" s="202">
        <v>0</v>
      </c>
      <c r="AF4" s="202">
        <v>0</v>
      </c>
      <c r="AG4" s="202">
        <v>33.950000000000003</v>
      </c>
      <c r="AH4" s="202">
        <v>0</v>
      </c>
      <c r="AI4" s="202">
        <v>5.33</v>
      </c>
      <c r="AJ4" s="202">
        <v>0</v>
      </c>
      <c r="AK4" s="202">
        <v>99.62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155.55000000000001</v>
      </c>
      <c r="L5" s="202">
        <v>100.48</v>
      </c>
      <c r="M5" s="202">
        <v>57</v>
      </c>
      <c r="N5" s="202">
        <v>50.18</v>
      </c>
      <c r="O5" s="202">
        <v>70.900000000000006</v>
      </c>
      <c r="P5" s="202">
        <v>26.24</v>
      </c>
      <c r="Q5" s="202">
        <v>9.27</v>
      </c>
      <c r="R5" s="202">
        <v>18.010000000000002</v>
      </c>
      <c r="S5" s="202">
        <v>11.22</v>
      </c>
      <c r="T5" s="202">
        <v>0</v>
      </c>
      <c r="U5" s="202">
        <v>60.09</v>
      </c>
      <c r="V5" s="202">
        <v>8.81</v>
      </c>
      <c r="W5" s="202">
        <v>18.95</v>
      </c>
      <c r="X5" s="202">
        <v>62.68</v>
      </c>
      <c r="Y5" s="202">
        <v>0</v>
      </c>
      <c r="Z5" s="202">
        <v>118.25</v>
      </c>
      <c r="AA5" s="202">
        <v>0</v>
      </c>
      <c r="AB5" s="202">
        <v>0</v>
      </c>
      <c r="AC5" s="202">
        <v>12.92</v>
      </c>
      <c r="AD5" s="202">
        <v>0</v>
      </c>
      <c r="AE5" s="202">
        <v>0</v>
      </c>
      <c r="AF5" s="202">
        <v>0</v>
      </c>
      <c r="AG5" s="202">
        <v>33.950000000000003</v>
      </c>
      <c r="AH5" s="202">
        <v>0</v>
      </c>
      <c r="AI5" s="202">
        <v>5.33</v>
      </c>
      <c r="AJ5" s="202">
        <v>0</v>
      </c>
      <c r="AK5" s="202">
        <v>99.62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155.55000000000001</v>
      </c>
      <c r="L6" s="202">
        <v>100.48</v>
      </c>
      <c r="M6" s="202">
        <v>57</v>
      </c>
      <c r="N6" s="202">
        <v>50.18</v>
      </c>
      <c r="O6" s="202">
        <v>70.900000000000006</v>
      </c>
      <c r="P6" s="202">
        <v>26.24</v>
      </c>
      <c r="Q6" s="202">
        <v>9.27</v>
      </c>
      <c r="R6" s="202">
        <v>18.010000000000002</v>
      </c>
      <c r="S6" s="202">
        <v>11.22</v>
      </c>
      <c r="T6" s="202">
        <v>0</v>
      </c>
      <c r="U6" s="202">
        <v>60.09</v>
      </c>
      <c r="V6" s="202">
        <v>8.81</v>
      </c>
      <c r="W6" s="202">
        <v>18.95</v>
      </c>
      <c r="X6" s="202">
        <v>62.68</v>
      </c>
      <c r="Y6" s="202">
        <v>0</v>
      </c>
      <c r="Z6" s="202">
        <v>118.25</v>
      </c>
      <c r="AA6" s="202">
        <v>0</v>
      </c>
      <c r="AB6" s="202">
        <v>0</v>
      </c>
      <c r="AC6" s="202">
        <v>12.92</v>
      </c>
      <c r="AD6" s="202">
        <v>0</v>
      </c>
      <c r="AE6" s="202">
        <v>0</v>
      </c>
      <c r="AF6" s="202">
        <v>0</v>
      </c>
      <c r="AG6" s="202">
        <v>33.950000000000003</v>
      </c>
      <c r="AH6" s="202">
        <v>0</v>
      </c>
      <c r="AI6" s="202">
        <v>5.33</v>
      </c>
      <c r="AJ6" s="202">
        <v>0</v>
      </c>
      <c r="AK6" s="202">
        <v>99.62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155.55000000000001</v>
      </c>
      <c r="L7" s="202">
        <v>81.89</v>
      </c>
      <c r="M7" s="202">
        <v>57</v>
      </c>
      <c r="N7" s="202">
        <v>50.18</v>
      </c>
      <c r="O7" s="202">
        <v>70.900000000000006</v>
      </c>
      <c r="P7" s="202">
        <v>26.24</v>
      </c>
      <c r="Q7" s="202">
        <v>9.27</v>
      </c>
      <c r="R7" s="202">
        <v>18.010000000000002</v>
      </c>
      <c r="S7" s="202">
        <v>11.22</v>
      </c>
      <c r="T7" s="202">
        <v>0</v>
      </c>
      <c r="U7" s="202">
        <v>60.09</v>
      </c>
      <c r="V7" s="202">
        <v>8.81</v>
      </c>
      <c r="W7" s="202">
        <v>18.95</v>
      </c>
      <c r="X7" s="202">
        <v>62.68</v>
      </c>
      <c r="Y7" s="202">
        <v>0</v>
      </c>
      <c r="Z7" s="202">
        <v>118.25</v>
      </c>
      <c r="AA7" s="202">
        <v>0</v>
      </c>
      <c r="AB7" s="202">
        <v>0</v>
      </c>
      <c r="AC7" s="202">
        <v>12.92</v>
      </c>
      <c r="AD7" s="202">
        <v>0</v>
      </c>
      <c r="AE7" s="202">
        <v>0</v>
      </c>
      <c r="AF7" s="202">
        <v>0</v>
      </c>
      <c r="AG7" s="202">
        <v>33.950000000000003</v>
      </c>
      <c r="AH7" s="202">
        <v>0</v>
      </c>
      <c r="AI7" s="202">
        <v>5.33</v>
      </c>
      <c r="AJ7" s="202">
        <v>0</v>
      </c>
      <c r="AK7" s="202">
        <v>99.62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155.55000000000001</v>
      </c>
      <c r="L8" s="202">
        <v>81.89</v>
      </c>
      <c r="M8" s="202">
        <v>57</v>
      </c>
      <c r="N8" s="202">
        <v>50.18</v>
      </c>
      <c r="O8" s="202">
        <v>70.900000000000006</v>
      </c>
      <c r="P8" s="202">
        <v>26.24</v>
      </c>
      <c r="Q8" s="202">
        <v>9.27</v>
      </c>
      <c r="R8" s="202">
        <v>18.010000000000002</v>
      </c>
      <c r="S8" s="202">
        <v>11.22</v>
      </c>
      <c r="T8" s="202">
        <v>0</v>
      </c>
      <c r="U8" s="202">
        <v>60.09</v>
      </c>
      <c r="V8" s="202">
        <v>8.81</v>
      </c>
      <c r="W8" s="202">
        <v>18.95</v>
      </c>
      <c r="X8" s="202">
        <v>62.68</v>
      </c>
      <c r="Y8" s="202">
        <v>0</v>
      </c>
      <c r="Z8" s="202">
        <v>118.25</v>
      </c>
      <c r="AA8" s="202">
        <v>0</v>
      </c>
      <c r="AB8" s="202">
        <v>0</v>
      </c>
      <c r="AC8" s="202">
        <v>12.92</v>
      </c>
      <c r="AD8" s="202">
        <v>0</v>
      </c>
      <c r="AE8" s="202">
        <v>0</v>
      </c>
      <c r="AF8" s="202">
        <v>0</v>
      </c>
      <c r="AG8" s="202">
        <v>33.950000000000003</v>
      </c>
      <c r="AH8" s="202">
        <v>0</v>
      </c>
      <c r="AI8" s="202">
        <v>5.33</v>
      </c>
      <c r="AJ8" s="202">
        <v>0</v>
      </c>
      <c r="AK8" s="202">
        <v>99.62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155.55000000000001</v>
      </c>
      <c r="L9" s="202">
        <v>81.89</v>
      </c>
      <c r="M9" s="202">
        <v>57</v>
      </c>
      <c r="N9" s="202">
        <v>50.18</v>
      </c>
      <c r="O9" s="202">
        <v>70.900000000000006</v>
      </c>
      <c r="P9" s="202">
        <v>26.24</v>
      </c>
      <c r="Q9" s="202">
        <v>9.27</v>
      </c>
      <c r="R9" s="202">
        <v>18.010000000000002</v>
      </c>
      <c r="S9" s="202">
        <v>11.22</v>
      </c>
      <c r="T9" s="202">
        <v>0</v>
      </c>
      <c r="U9" s="202">
        <v>60.09</v>
      </c>
      <c r="V9" s="202">
        <v>8.81</v>
      </c>
      <c r="W9" s="202">
        <v>18.95</v>
      </c>
      <c r="X9" s="202">
        <v>62.68</v>
      </c>
      <c r="Y9" s="202">
        <v>0</v>
      </c>
      <c r="Z9" s="202">
        <v>118.25</v>
      </c>
      <c r="AA9" s="202">
        <v>0</v>
      </c>
      <c r="AB9" s="202">
        <v>0</v>
      </c>
      <c r="AC9" s="202">
        <v>12.92</v>
      </c>
      <c r="AD9" s="202">
        <v>0</v>
      </c>
      <c r="AE9" s="202">
        <v>0</v>
      </c>
      <c r="AF9" s="202">
        <v>0</v>
      </c>
      <c r="AG9" s="202">
        <v>33.950000000000003</v>
      </c>
      <c r="AH9" s="202">
        <v>0</v>
      </c>
      <c r="AI9" s="202">
        <v>5.33</v>
      </c>
      <c r="AJ9" s="202">
        <v>0</v>
      </c>
      <c r="AK9" s="202">
        <v>99.62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155.55000000000001</v>
      </c>
      <c r="L10" s="202">
        <v>81.89</v>
      </c>
      <c r="M10" s="202">
        <v>57</v>
      </c>
      <c r="N10" s="202">
        <v>50.18</v>
      </c>
      <c r="O10" s="202">
        <v>70.900000000000006</v>
      </c>
      <c r="P10" s="202">
        <v>26.24</v>
      </c>
      <c r="Q10" s="202">
        <v>9.27</v>
      </c>
      <c r="R10" s="202">
        <v>18.010000000000002</v>
      </c>
      <c r="S10" s="202">
        <v>11.22</v>
      </c>
      <c r="T10" s="202">
        <v>0</v>
      </c>
      <c r="U10" s="202">
        <v>60.09</v>
      </c>
      <c r="V10" s="202">
        <v>8.81</v>
      </c>
      <c r="W10" s="202">
        <v>18.95</v>
      </c>
      <c r="X10" s="202">
        <v>62.68</v>
      </c>
      <c r="Y10" s="202">
        <v>0</v>
      </c>
      <c r="Z10" s="202">
        <v>118.25</v>
      </c>
      <c r="AA10" s="202">
        <v>0</v>
      </c>
      <c r="AB10" s="202">
        <v>0</v>
      </c>
      <c r="AC10" s="202">
        <v>12.92</v>
      </c>
      <c r="AD10" s="202">
        <v>0</v>
      </c>
      <c r="AE10" s="202">
        <v>0</v>
      </c>
      <c r="AF10" s="202">
        <v>0</v>
      </c>
      <c r="AG10" s="202">
        <v>33.950000000000003</v>
      </c>
      <c r="AH10" s="202">
        <v>0</v>
      </c>
      <c r="AI10" s="202">
        <v>5.33</v>
      </c>
      <c r="AJ10" s="202">
        <v>0</v>
      </c>
      <c r="AK10" s="202">
        <v>99.62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155.55000000000001</v>
      </c>
      <c r="L11" s="202">
        <v>81.89</v>
      </c>
      <c r="M11" s="202">
        <v>57</v>
      </c>
      <c r="N11" s="202">
        <v>50.18</v>
      </c>
      <c r="O11" s="202">
        <v>70.900000000000006</v>
      </c>
      <c r="P11" s="202">
        <v>26.24</v>
      </c>
      <c r="Q11" s="202">
        <v>9.27</v>
      </c>
      <c r="R11" s="202">
        <v>18.010000000000002</v>
      </c>
      <c r="S11" s="202">
        <v>11.22</v>
      </c>
      <c r="T11" s="202">
        <v>0</v>
      </c>
      <c r="U11" s="202">
        <v>60.09</v>
      </c>
      <c r="V11" s="202">
        <v>8.81</v>
      </c>
      <c r="W11" s="202">
        <v>18.95</v>
      </c>
      <c r="X11" s="202">
        <v>62.68</v>
      </c>
      <c r="Y11" s="202">
        <v>0</v>
      </c>
      <c r="Z11" s="202">
        <v>118.25</v>
      </c>
      <c r="AA11" s="202">
        <v>0</v>
      </c>
      <c r="AB11" s="202">
        <v>0</v>
      </c>
      <c r="AC11" s="202">
        <v>12.92</v>
      </c>
      <c r="AD11" s="202">
        <v>0</v>
      </c>
      <c r="AE11" s="202">
        <v>0</v>
      </c>
      <c r="AF11" s="202">
        <v>0</v>
      </c>
      <c r="AG11" s="202">
        <v>33.950000000000003</v>
      </c>
      <c r="AH11" s="202">
        <v>0</v>
      </c>
      <c r="AI11" s="202">
        <v>5.33</v>
      </c>
      <c r="AJ11" s="202">
        <v>0</v>
      </c>
      <c r="AK11" s="202">
        <v>99.62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155.55000000000001</v>
      </c>
      <c r="L12" s="202">
        <v>81.89</v>
      </c>
      <c r="M12" s="202">
        <v>57</v>
      </c>
      <c r="N12" s="202">
        <v>50.18</v>
      </c>
      <c r="O12" s="202">
        <v>70.900000000000006</v>
      </c>
      <c r="P12" s="202">
        <v>26.24</v>
      </c>
      <c r="Q12" s="202">
        <v>9.27</v>
      </c>
      <c r="R12" s="202">
        <v>18.010000000000002</v>
      </c>
      <c r="S12" s="202">
        <v>11.22</v>
      </c>
      <c r="T12" s="202">
        <v>0</v>
      </c>
      <c r="U12" s="202">
        <v>60.09</v>
      </c>
      <c r="V12" s="202">
        <v>8.81</v>
      </c>
      <c r="W12" s="202">
        <v>18.95</v>
      </c>
      <c r="X12" s="202">
        <v>62.68</v>
      </c>
      <c r="Y12" s="202">
        <v>0</v>
      </c>
      <c r="Z12" s="202">
        <v>118.25</v>
      </c>
      <c r="AA12" s="202">
        <v>0</v>
      </c>
      <c r="AB12" s="202">
        <v>0</v>
      </c>
      <c r="AC12" s="202">
        <v>12.92</v>
      </c>
      <c r="AD12" s="202">
        <v>0</v>
      </c>
      <c r="AE12" s="202">
        <v>0</v>
      </c>
      <c r="AF12" s="202">
        <v>0</v>
      </c>
      <c r="AG12" s="202">
        <v>33.950000000000003</v>
      </c>
      <c r="AH12" s="202">
        <v>0</v>
      </c>
      <c r="AI12" s="202">
        <v>5.33</v>
      </c>
      <c r="AJ12" s="202">
        <v>0</v>
      </c>
      <c r="AK12" s="202">
        <v>99.62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85.13</v>
      </c>
      <c r="L13" s="202">
        <v>42.56</v>
      </c>
      <c r="M13" s="202">
        <v>57</v>
      </c>
      <c r="N13" s="202">
        <v>50.18</v>
      </c>
      <c r="O13" s="202">
        <v>70.900000000000006</v>
      </c>
      <c r="P13" s="202">
        <v>26.24</v>
      </c>
      <c r="Q13" s="202">
        <v>9.27</v>
      </c>
      <c r="R13" s="202">
        <v>18.010000000000002</v>
      </c>
      <c r="S13" s="202">
        <v>11.22</v>
      </c>
      <c r="T13" s="202">
        <v>0</v>
      </c>
      <c r="U13" s="202">
        <v>60.09</v>
      </c>
      <c r="V13" s="202">
        <v>8.73</v>
      </c>
      <c r="W13" s="202">
        <v>18.95</v>
      </c>
      <c r="X13" s="202">
        <v>62.68</v>
      </c>
      <c r="Y13" s="202">
        <v>0</v>
      </c>
      <c r="Z13" s="202">
        <v>118.25</v>
      </c>
      <c r="AA13" s="202">
        <v>0</v>
      </c>
      <c r="AB13" s="202">
        <v>0</v>
      </c>
      <c r="AC13" s="202">
        <v>12.92</v>
      </c>
      <c r="AD13" s="202">
        <v>0</v>
      </c>
      <c r="AE13" s="202">
        <v>0</v>
      </c>
      <c r="AF13" s="202">
        <v>0</v>
      </c>
      <c r="AG13" s="202">
        <v>33.950000000000003</v>
      </c>
      <c r="AH13" s="202">
        <v>0</v>
      </c>
      <c r="AI13" s="202">
        <v>5.33</v>
      </c>
      <c r="AJ13" s="202">
        <v>0</v>
      </c>
      <c r="AK13" s="202">
        <v>78.8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85.13</v>
      </c>
      <c r="L14" s="202">
        <v>38.700000000000003</v>
      </c>
      <c r="M14" s="202">
        <v>57</v>
      </c>
      <c r="N14" s="202">
        <v>50.18</v>
      </c>
      <c r="O14" s="202">
        <v>70.900000000000006</v>
      </c>
      <c r="P14" s="202">
        <v>26.24</v>
      </c>
      <c r="Q14" s="202">
        <v>9.27</v>
      </c>
      <c r="R14" s="202">
        <v>18.010000000000002</v>
      </c>
      <c r="S14" s="202">
        <v>11.22</v>
      </c>
      <c r="T14" s="202">
        <v>0</v>
      </c>
      <c r="U14" s="202">
        <v>60.09</v>
      </c>
      <c r="V14" s="202">
        <v>8.44</v>
      </c>
      <c r="W14" s="202">
        <v>18.95</v>
      </c>
      <c r="X14" s="202">
        <v>62.68</v>
      </c>
      <c r="Y14" s="202">
        <v>0</v>
      </c>
      <c r="Z14" s="202">
        <v>118.25</v>
      </c>
      <c r="AA14" s="202">
        <v>0</v>
      </c>
      <c r="AB14" s="202">
        <v>0</v>
      </c>
      <c r="AC14" s="202">
        <v>12.92</v>
      </c>
      <c r="AD14" s="202">
        <v>0</v>
      </c>
      <c r="AE14" s="202">
        <v>0</v>
      </c>
      <c r="AF14" s="202">
        <v>0</v>
      </c>
      <c r="AG14" s="202">
        <v>33.950000000000003</v>
      </c>
      <c r="AH14" s="202">
        <v>0</v>
      </c>
      <c r="AI14" s="202">
        <v>5.33</v>
      </c>
      <c r="AJ14" s="202">
        <v>0</v>
      </c>
      <c r="AK14" s="202">
        <v>78.8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155.55000000000001</v>
      </c>
      <c r="L15" s="202">
        <v>81.89</v>
      </c>
      <c r="M15" s="202">
        <v>57</v>
      </c>
      <c r="N15" s="202">
        <v>50.18</v>
      </c>
      <c r="O15" s="202">
        <v>70.900000000000006</v>
      </c>
      <c r="P15" s="202">
        <v>26.24</v>
      </c>
      <c r="Q15" s="202">
        <v>9.27</v>
      </c>
      <c r="R15" s="202">
        <v>18.010000000000002</v>
      </c>
      <c r="S15" s="202">
        <v>11.21</v>
      </c>
      <c r="T15" s="202">
        <v>0</v>
      </c>
      <c r="U15" s="202">
        <v>60.09</v>
      </c>
      <c r="V15" s="202">
        <v>4.87</v>
      </c>
      <c r="W15" s="202">
        <v>10.63</v>
      </c>
      <c r="X15" s="202">
        <v>34.909999999999997</v>
      </c>
      <c r="Y15" s="202">
        <v>0</v>
      </c>
      <c r="Z15" s="202">
        <v>118.25</v>
      </c>
      <c r="AA15" s="202">
        <v>0</v>
      </c>
      <c r="AB15" s="202">
        <v>0</v>
      </c>
      <c r="AC15" s="202">
        <v>12.92</v>
      </c>
      <c r="AD15" s="202">
        <v>0</v>
      </c>
      <c r="AE15" s="202">
        <v>0</v>
      </c>
      <c r="AF15" s="202">
        <v>0</v>
      </c>
      <c r="AG15" s="202">
        <v>33.950000000000003</v>
      </c>
      <c r="AH15" s="202">
        <v>0</v>
      </c>
      <c r="AI15" s="202">
        <v>5.33</v>
      </c>
      <c r="AJ15" s="202">
        <v>0</v>
      </c>
      <c r="AK15" s="202">
        <v>99.62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155.55000000000001</v>
      </c>
      <c r="L16" s="202">
        <v>81.89</v>
      </c>
      <c r="M16" s="202">
        <v>57</v>
      </c>
      <c r="N16" s="202">
        <v>50.18</v>
      </c>
      <c r="O16" s="202">
        <v>70.900000000000006</v>
      </c>
      <c r="P16" s="202">
        <v>26.24</v>
      </c>
      <c r="Q16" s="202">
        <v>9.27</v>
      </c>
      <c r="R16" s="202">
        <v>18.010000000000002</v>
      </c>
      <c r="S16" s="202">
        <v>11.21</v>
      </c>
      <c r="T16" s="202">
        <v>0</v>
      </c>
      <c r="U16" s="202">
        <v>60.09</v>
      </c>
      <c r="V16" s="202">
        <v>4.87</v>
      </c>
      <c r="W16" s="202">
        <v>10.63</v>
      </c>
      <c r="X16" s="202">
        <v>34.909999999999997</v>
      </c>
      <c r="Y16" s="202">
        <v>0</v>
      </c>
      <c r="Z16" s="202">
        <v>118.25</v>
      </c>
      <c r="AA16" s="202">
        <v>0</v>
      </c>
      <c r="AB16" s="202">
        <v>0</v>
      </c>
      <c r="AC16" s="202">
        <v>8.59</v>
      </c>
      <c r="AD16" s="202">
        <v>0</v>
      </c>
      <c r="AE16" s="202">
        <v>0</v>
      </c>
      <c r="AF16" s="202">
        <v>0</v>
      </c>
      <c r="AG16" s="202">
        <v>33.950000000000003</v>
      </c>
      <c r="AH16" s="202">
        <v>0</v>
      </c>
      <c r="AI16" s="202">
        <v>4.79</v>
      </c>
      <c r="AJ16" s="202">
        <v>0</v>
      </c>
      <c r="AK16" s="202">
        <v>99.62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155.55000000000001</v>
      </c>
      <c r="L17" s="202">
        <v>81.89</v>
      </c>
      <c r="M17" s="202">
        <v>57</v>
      </c>
      <c r="N17" s="202">
        <v>50.18</v>
      </c>
      <c r="O17" s="202">
        <v>70.900000000000006</v>
      </c>
      <c r="P17" s="202">
        <v>26.24</v>
      </c>
      <c r="Q17" s="202">
        <v>9.27</v>
      </c>
      <c r="R17" s="202">
        <v>18.010000000000002</v>
      </c>
      <c r="S17" s="202">
        <v>11.21</v>
      </c>
      <c r="T17" s="202">
        <v>0</v>
      </c>
      <c r="U17" s="202">
        <v>60.09</v>
      </c>
      <c r="V17" s="202">
        <v>3.5</v>
      </c>
      <c r="W17" s="202">
        <v>9.25</v>
      </c>
      <c r="X17" s="202">
        <v>29.87</v>
      </c>
      <c r="Y17" s="202">
        <v>0</v>
      </c>
      <c r="Z17" s="202">
        <v>118.25</v>
      </c>
      <c r="AA17" s="202">
        <v>0</v>
      </c>
      <c r="AB17" s="202">
        <v>0</v>
      </c>
      <c r="AC17" s="202">
        <v>12.57</v>
      </c>
      <c r="AD17" s="202">
        <v>0</v>
      </c>
      <c r="AE17" s="202">
        <v>0</v>
      </c>
      <c r="AF17" s="202">
        <v>0</v>
      </c>
      <c r="AG17" s="202">
        <v>33.950000000000003</v>
      </c>
      <c r="AH17" s="202">
        <v>0</v>
      </c>
      <c r="AI17" s="202">
        <v>5.51</v>
      </c>
      <c r="AJ17" s="202">
        <v>0</v>
      </c>
      <c r="AK17" s="202">
        <v>99.62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155.55000000000001</v>
      </c>
      <c r="L18" s="202">
        <v>81.89</v>
      </c>
      <c r="M18" s="202">
        <v>57</v>
      </c>
      <c r="N18" s="202">
        <v>50.18</v>
      </c>
      <c r="O18" s="202">
        <v>70.900000000000006</v>
      </c>
      <c r="P18" s="202">
        <v>26.24</v>
      </c>
      <c r="Q18" s="202">
        <v>9.27</v>
      </c>
      <c r="R18" s="202">
        <v>18.010000000000002</v>
      </c>
      <c r="S18" s="202">
        <v>11.21</v>
      </c>
      <c r="T18" s="202">
        <v>0</v>
      </c>
      <c r="U18" s="202">
        <v>60.09</v>
      </c>
      <c r="V18" s="202">
        <v>3.5</v>
      </c>
      <c r="W18" s="202">
        <v>9.25</v>
      </c>
      <c r="X18" s="202">
        <v>29.87</v>
      </c>
      <c r="Y18" s="202">
        <v>0</v>
      </c>
      <c r="Z18" s="202">
        <v>118.25</v>
      </c>
      <c r="AA18" s="202">
        <v>0</v>
      </c>
      <c r="AB18" s="202">
        <v>0</v>
      </c>
      <c r="AC18" s="202">
        <v>12.57</v>
      </c>
      <c r="AD18" s="202">
        <v>0</v>
      </c>
      <c r="AE18" s="202">
        <v>0</v>
      </c>
      <c r="AF18" s="202">
        <v>0</v>
      </c>
      <c r="AG18" s="202">
        <v>33.950000000000003</v>
      </c>
      <c r="AH18" s="202">
        <v>0</v>
      </c>
      <c r="AI18" s="202">
        <v>5.51</v>
      </c>
      <c r="AJ18" s="202">
        <v>0</v>
      </c>
      <c r="AK18" s="202">
        <v>99.62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155.55000000000001</v>
      </c>
      <c r="L19" s="202">
        <v>81.89</v>
      </c>
      <c r="M19" s="202">
        <v>57</v>
      </c>
      <c r="N19" s="202">
        <v>50.18</v>
      </c>
      <c r="O19" s="202">
        <v>70.900000000000006</v>
      </c>
      <c r="P19" s="202">
        <v>26.24</v>
      </c>
      <c r="Q19" s="202">
        <v>9.27</v>
      </c>
      <c r="R19" s="202">
        <v>18.010000000000002</v>
      </c>
      <c r="S19" s="202">
        <v>11.22</v>
      </c>
      <c r="T19" s="202">
        <v>0</v>
      </c>
      <c r="U19" s="202">
        <v>60.09</v>
      </c>
      <c r="V19" s="202">
        <v>8.81</v>
      </c>
      <c r="W19" s="202">
        <v>18.95</v>
      </c>
      <c r="X19" s="202">
        <v>62.68</v>
      </c>
      <c r="Y19" s="202">
        <v>0</v>
      </c>
      <c r="Z19" s="202">
        <v>118.25</v>
      </c>
      <c r="AA19" s="202">
        <v>0</v>
      </c>
      <c r="AB19" s="202">
        <v>0</v>
      </c>
      <c r="AC19" s="202">
        <v>12.57</v>
      </c>
      <c r="AD19" s="202">
        <v>0</v>
      </c>
      <c r="AE19" s="202">
        <v>0</v>
      </c>
      <c r="AF19" s="202">
        <v>0</v>
      </c>
      <c r="AG19" s="202">
        <v>33.950000000000003</v>
      </c>
      <c r="AH19" s="202">
        <v>0</v>
      </c>
      <c r="AI19" s="202">
        <v>5.82</v>
      </c>
      <c r="AJ19" s="202">
        <v>0</v>
      </c>
      <c r="AK19" s="202">
        <v>99.62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155.55000000000001</v>
      </c>
      <c r="L20" s="202">
        <v>81.89</v>
      </c>
      <c r="M20" s="202">
        <v>57</v>
      </c>
      <c r="N20" s="202">
        <v>50.18</v>
      </c>
      <c r="O20" s="202">
        <v>70.900000000000006</v>
      </c>
      <c r="P20" s="202">
        <v>26.24</v>
      </c>
      <c r="Q20" s="202">
        <v>9.27</v>
      </c>
      <c r="R20" s="202">
        <v>18.010000000000002</v>
      </c>
      <c r="S20" s="202">
        <v>11.22</v>
      </c>
      <c r="T20" s="202">
        <v>0</v>
      </c>
      <c r="U20" s="202">
        <v>60.09</v>
      </c>
      <c r="V20" s="202">
        <v>8.81</v>
      </c>
      <c r="W20" s="202">
        <v>18.95</v>
      </c>
      <c r="X20" s="202">
        <v>62.68</v>
      </c>
      <c r="Y20" s="202">
        <v>0</v>
      </c>
      <c r="Z20" s="202">
        <v>118.25</v>
      </c>
      <c r="AA20" s="202">
        <v>0</v>
      </c>
      <c r="AB20" s="202">
        <v>0</v>
      </c>
      <c r="AC20" s="202">
        <v>12.57</v>
      </c>
      <c r="AD20" s="202">
        <v>0</v>
      </c>
      <c r="AE20" s="202">
        <v>0</v>
      </c>
      <c r="AF20" s="202">
        <v>0</v>
      </c>
      <c r="AG20" s="202">
        <v>33.950000000000003</v>
      </c>
      <c r="AH20" s="202">
        <v>0</v>
      </c>
      <c r="AI20" s="202">
        <v>5.82</v>
      </c>
      <c r="AJ20" s="202">
        <v>0</v>
      </c>
      <c r="AK20" s="202">
        <v>99.62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155.54</v>
      </c>
      <c r="L21" s="202">
        <v>81.89</v>
      </c>
      <c r="M21" s="202">
        <v>57</v>
      </c>
      <c r="N21" s="202">
        <v>50.18</v>
      </c>
      <c r="O21" s="202">
        <v>70.900000000000006</v>
      </c>
      <c r="P21" s="202">
        <v>26.24</v>
      </c>
      <c r="Q21" s="202">
        <v>9.26</v>
      </c>
      <c r="R21" s="202">
        <v>18.02</v>
      </c>
      <c r="S21" s="202">
        <v>11.22</v>
      </c>
      <c r="T21" s="202">
        <v>0</v>
      </c>
      <c r="U21" s="202">
        <v>60.09</v>
      </c>
      <c r="V21" s="202">
        <v>8.81</v>
      </c>
      <c r="W21" s="202">
        <v>18.95</v>
      </c>
      <c r="X21" s="202">
        <v>62.68</v>
      </c>
      <c r="Y21" s="202">
        <v>0</v>
      </c>
      <c r="Z21" s="202">
        <v>118.25</v>
      </c>
      <c r="AA21" s="202">
        <v>0</v>
      </c>
      <c r="AB21" s="202">
        <v>0</v>
      </c>
      <c r="AC21" s="202">
        <v>12.57</v>
      </c>
      <c r="AD21" s="202">
        <v>0</v>
      </c>
      <c r="AE21" s="202">
        <v>0</v>
      </c>
      <c r="AF21" s="202">
        <v>0</v>
      </c>
      <c r="AG21" s="202">
        <v>33.950000000000003</v>
      </c>
      <c r="AH21" s="202">
        <v>0</v>
      </c>
      <c r="AI21" s="202">
        <v>5.82</v>
      </c>
      <c r="AJ21" s="202">
        <v>0</v>
      </c>
      <c r="AK21" s="202">
        <v>99.62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155.54</v>
      </c>
      <c r="L22" s="202">
        <v>81.89</v>
      </c>
      <c r="M22" s="202">
        <v>57</v>
      </c>
      <c r="N22" s="202">
        <v>50.18</v>
      </c>
      <c r="O22" s="202">
        <v>70.900000000000006</v>
      </c>
      <c r="P22" s="202">
        <v>26.24</v>
      </c>
      <c r="Q22" s="202">
        <v>9.27</v>
      </c>
      <c r="R22" s="202">
        <v>18.010000000000002</v>
      </c>
      <c r="S22" s="202">
        <v>11.21</v>
      </c>
      <c r="T22" s="202">
        <v>0</v>
      </c>
      <c r="U22" s="202">
        <v>60.09</v>
      </c>
      <c r="V22" s="202">
        <v>8.81</v>
      </c>
      <c r="W22" s="202">
        <v>18.95</v>
      </c>
      <c r="X22" s="202">
        <v>62.68</v>
      </c>
      <c r="Y22" s="202">
        <v>0</v>
      </c>
      <c r="Z22" s="202">
        <v>118.25</v>
      </c>
      <c r="AA22" s="202">
        <v>0</v>
      </c>
      <c r="AB22" s="202">
        <v>0</v>
      </c>
      <c r="AC22" s="202">
        <v>12.57</v>
      </c>
      <c r="AD22" s="202">
        <v>0</v>
      </c>
      <c r="AE22" s="202">
        <v>0</v>
      </c>
      <c r="AF22" s="202">
        <v>0</v>
      </c>
      <c r="AG22" s="202">
        <v>33.950000000000003</v>
      </c>
      <c r="AH22" s="202">
        <v>0</v>
      </c>
      <c r="AI22" s="202">
        <v>5.82</v>
      </c>
      <c r="AJ22" s="202">
        <v>0</v>
      </c>
      <c r="AK22" s="202">
        <v>99.62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155.54</v>
      </c>
      <c r="L23" s="202">
        <v>81.89</v>
      </c>
      <c r="M23" s="202">
        <v>57</v>
      </c>
      <c r="N23" s="202">
        <v>50.18</v>
      </c>
      <c r="O23" s="202">
        <v>70.900000000000006</v>
      </c>
      <c r="P23" s="202">
        <v>26.24</v>
      </c>
      <c r="Q23" s="202">
        <v>9.27</v>
      </c>
      <c r="R23" s="202">
        <v>18.010000000000002</v>
      </c>
      <c r="S23" s="202">
        <v>11.22</v>
      </c>
      <c r="T23" s="202">
        <v>0</v>
      </c>
      <c r="U23" s="202">
        <v>60.09</v>
      </c>
      <c r="V23" s="202">
        <v>8.81</v>
      </c>
      <c r="W23" s="202">
        <v>18.95</v>
      </c>
      <c r="X23" s="202">
        <v>62.68</v>
      </c>
      <c r="Y23" s="202">
        <v>0</v>
      </c>
      <c r="Z23" s="202">
        <v>118.25</v>
      </c>
      <c r="AA23" s="202">
        <v>0</v>
      </c>
      <c r="AB23" s="202">
        <v>0</v>
      </c>
      <c r="AC23" s="202">
        <v>12.57</v>
      </c>
      <c r="AD23" s="202">
        <v>0</v>
      </c>
      <c r="AE23" s="202">
        <v>0</v>
      </c>
      <c r="AF23" s="202">
        <v>0</v>
      </c>
      <c r="AG23" s="202">
        <v>33.950000000000003</v>
      </c>
      <c r="AH23" s="202">
        <v>0</v>
      </c>
      <c r="AI23" s="202">
        <v>5.82</v>
      </c>
      <c r="AJ23" s="202">
        <v>0</v>
      </c>
      <c r="AK23" s="202">
        <v>99.62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155.55000000000001</v>
      </c>
      <c r="L24" s="202">
        <v>81.89</v>
      </c>
      <c r="M24" s="202">
        <v>57</v>
      </c>
      <c r="N24" s="202">
        <v>50.18</v>
      </c>
      <c r="O24" s="202">
        <v>70.900000000000006</v>
      </c>
      <c r="P24" s="202">
        <v>26.24</v>
      </c>
      <c r="Q24" s="202">
        <v>9.27</v>
      </c>
      <c r="R24" s="202">
        <v>18.010000000000002</v>
      </c>
      <c r="S24" s="202">
        <v>11.22</v>
      </c>
      <c r="T24" s="202">
        <v>0</v>
      </c>
      <c r="U24" s="202">
        <v>60.09</v>
      </c>
      <c r="V24" s="202">
        <v>8.81</v>
      </c>
      <c r="W24" s="202">
        <v>18.95</v>
      </c>
      <c r="X24" s="202">
        <v>62.68</v>
      </c>
      <c r="Y24" s="202">
        <v>0</v>
      </c>
      <c r="Z24" s="202">
        <v>118.25</v>
      </c>
      <c r="AA24" s="202">
        <v>0</v>
      </c>
      <c r="AB24" s="202">
        <v>0</v>
      </c>
      <c r="AC24" s="202">
        <v>12.57</v>
      </c>
      <c r="AD24" s="202">
        <v>0</v>
      </c>
      <c r="AE24" s="202">
        <v>0</v>
      </c>
      <c r="AF24" s="202">
        <v>0</v>
      </c>
      <c r="AG24" s="202">
        <v>33.950000000000003</v>
      </c>
      <c r="AH24" s="202">
        <v>0</v>
      </c>
      <c r="AI24" s="202">
        <v>5.82</v>
      </c>
      <c r="AJ24" s="202">
        <v>0</v>
      </c>
      <c r="AK24" s="202">
        <v>99.62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88.03</v>
      </c>
      <c r="L25" s="202">
        <v>81.89</v>
      </c>
      <c r="M25" s="202">
        <v>57</v>
      </c>
      <c r="N25" s="202">
        <v>50.18</v>
      </c>
      <c r="O25" s="202">
        <v>70.900000000000006</v>
      </c>
      <c r="P25" s="202">
        <v>26.24</v>
      </c>
      <c r="Q25" s="202">
        <v>9.27</v>
      </c>
      <c r="R25" s="202">
        <v>18.010000000000002</v>
      </c>
      <c r="S25" s="202">
        <v>11.22</v>
      </c>
      <c r="T25" s="202">
        <v>0</v>
      </c>
      <c r="U25" s="202">
        <v>60.09</v>
      </c>
      <c r="V25" s="202">
        <v>8.81</v>
      </c>
      <c r="W25" s="202">
        <v>18.95</v>
      </c>
      <c r="X25" s="202">
        <v>62.68</v>
      </c>
      <c r="Y25" s="202">
        <v>0</v>
      </c>
      <c r="Z25" s="202">
        <v>118.25</v>
      </c>
      <c r="AA25" s="202">
        <v>0</v>
      </c>
      <c r="AB25" s="202">
        <v>0</v>
      </c>
      <c r="AC25" s="202">
        <v>12.57</v>
      </c>
      <c r="AD25" s="202">
        <v>0</v>
      </c>
      <c r="AE25" s="202">
        <v>0</v>
      </c>
      <c r="AF25" s="202">
        <v>0</v>
      </c>
      <c r="AG25" s="202">
        <v>33.950000000000003</v>
      </c>
      <c r="AH25" s="202">
        <v>0</v>
      </c>
      <c r="AI25" s="202">
        <v>5.82</v>
      </c>
      <c r="AJ25" s="202">
        <v>0</v>
      </c>
      <c r="AK25" s="202">
        <v>99.62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91.9</v>
      </c>
      <c r="L26" s="202">
        <v>81.89</v>
      </c>
      <c r="M26" s="202">
        <v>57</v>
      </c>
      <c r="N26" s="202">
        <v>50.18</v>
      </c>
      <c r="O26" s="202">
        <v>70.900000000000006</v>
      </c>
      <c r="P26" s="202">
        <v>26.24</v>
      </c>
      <c r="Q26" s="202">
        <v>9.27</v>
      </c>
      <c r="R26" s="202">
        <v>18.010000000000002</v>
      </c>
      <c r="S26" s="202">
        <v>11.22</v>
      </c>
      <c r="T26" s="202">
        <v>0</v>
      </c>
      <c r="U26" s="202">
        <v>60.09</v>
      </c>
      <c r="V26" s="202">
        <v>8.81</v>
      </c>
      <c r="W26" s="202">
        <v>18.95</v>
      </c>
      <c r="X26" s="202">
        <v>62.68</v>
      </c>
      <c r="Y26" s="202">
        <v>0</v>
      </c>
      <c r="Z26" s="202">
        <v>118.25</v>
      </c>
      <c r="AA26" s="202">
        <v>0</v>
      </c>
      <c r="AB26" s="202">
        <v>0</v>
      </c>
      <c r="AC26" s="202">
        <v>12.57</v>
      </c>
      <c r="AD26" s="202">
        <v>0</v>
      </c>
      <c r="AE26" s="202">
        <v>0</v>
      </c>
      <c r="AF26" s="202">
        <v>0</v>
      </c>
      <c r="AG26" s="202">
        <v>33.950000000000003</v>
      </c>
      <c r="AH26" s="202">
        <v>0</v>
      </c>
      <c r="AI26" s="202">
        <v>5.82</v>
      </c>
      <c r="AJ26" s="202">
        <v>0</v>
      </c>
      <c r="AK26" s="202">
        <v>99.62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150.47999999999999</v>
      </c>
      <c r="L27" s="202">
        <v>81.89</v>
      </c>
      <c r="M27" s="202">
        <v>57</v>
      </c>
      <c r="N27" s="202">
        <v>50.18</v>
      </c>
      <c r="O27" s="202">
        <v>70.900000000000006</v>
      </c>
      <c r="P27" s="202">
        <v>26.24</v>
      </c>
      <c r="Q27" s="202">
        <v>9.27</v>
      </c>
      <c r="R27" s="202">
        <v>18.010000000000002</v>
      </c>
      <c r="S27" s="202">
        <v>11.22</v>
      </c>
      <c r="T27" s="202">
        <v>0</v>
      </c>
      <c r="U27" s="202">
        <v>60.09</v>
      </c>
      <c r="V27" s="202">
        <v>8.67</v>
      </c>
      <c r="W27" s="202">
        <v>18.95</v>
      </c>
      <c r="X27" s="202">
        <v>62.68</v>
      </c>
      <c r="Y27" s="202">
        <v>0</v>
      </c>
      <c r="Z27" s="202">
        <v>118.25</v>
      </c>
      <c r="AA27" s="202">
        <v>0</v>
      </c>
      <c r="AB27" s="202">
        <v>0</v>
      </c>
      <c r="AC27" s="202">
        <v>12.57</v>
      </c>
      <c r="AD27" s="202">
        <v>0</v>
      </c>
      <c r="AE27" s="202">
        <v>0</v>
      </c>
      <c r="AF27" s="202">
        <v>0</v>
      </c>
      <c r="AG27" s="202">
        <v>33.950000000000003</v>
      </c>
      <c r="AH27" s="202">
        <v>0</v>
      </c>
      <c r="AI27" s="202">
        <v>5.31</v>
      </c>
      <c r="AJ27" s="202">
        <v>0</v>
      </c>
      <c r="AK27" s="202">
        <v>99.62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6.47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150.47999999999999</v>
      </c>
      <c r="L28" s="202">
        <v>81.89</v>
      </c>
      <c r="M28" s="202">
        <v>57</v>
      </c>
      <c r="N28" s="202">
        <v>50.18</v>
      </c>
      <c r="O28" s="202">
        <v>70.900000000000006</v>
      </c>
      <c r="P28" s="202">
        <v>26.24</v>
      </c>
      <c r="Q28" s="202">
        <v>9.27</v>
      </c>
      <c r="R28" s="202">
        <v>18.010000000000002</v>
      </c>
      <c r="S28" s="202">
        <v>11.22</v>
      </c>
      <c r="T28" s="202">
        <v>0</v>
      </c>
      <c r="U28" s="202">
        <v>60.09</v>
      </c>
      <c r="V28" s="202">
        <v>8.67</v>
      </c>
      <c r="W28" s="202">
        <v>18.95</v>
      </c>
      <c r="X28" s="202">
        <v>62.68</v>
      </c>
      <c r="Y28" s="202">
        <v>0</v>
      </c>
      <c r="Z28" s="202">
        <v>118.25</v>
      </c>
      <c r="AA28" s="202">
        <v>0</v>
      </c>
      <c r="AB28" s="202">
        <v>0</v>
      </c>
      <c r="AC28" s="202">
        <v>12.57</v>
      </c>
      <c r="AD28" s="202">
        <v>0</v>
      </c>
      <c r="AE28" s="202">
        <v>0</v>
      </c>
      <c r="AF28" s="202">
        <v>0</v>
      </c>
      <c r="AG28" s="202">
        <v>33.950000000000003</v>
      </c>
      <c r="AH28" s="202">
        <v>0</v>
      </c>
      <c r="AI28" s="202">
        <v>5.31</v>
      </c>
      <c r="AJ28" s="202">
        <v>0</v>
      </c>
      <c r="AK28" s="202">
        <v>99.62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17.37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150.47999999999999</v>
      </c>
      <c r="L29" s="202">
        <v>81.89</v>
      </c>
      <c r="M29" s="202">
        <v>57</v>
      </c>
      <c r="N29" s="202">
        <v>50.18</v>
      </c>
      <c r="O29" s="202">
        <v>70.900000000000006</v>
      </c>
      <c r="P29" s="202">
        <v>26.24</v>
      </c>
      <c r="Q29" s="202">
        <v>9.27</v>
      </c>
      <c r="R29" s="202">
        <v>18.010000000000002</v>
      </c>
      <c r="S29" s="202">
        <v>11.22</v>
      </c>
      <c r="T29" s="202">
        <v>0</v>
      </c>
      <c r="U29" s="202">
        <v>60.09</v>
      </c>
      <c r="V29" s="202">
        <v>8.67</v>
      </c>
      <c r="W29" s="202">
        <v>18.95</v>
      </c>
      <c r="X29" s="202">
        <v>62.68</v>
      </c>
      <c r="Y29" s="202">
        <v>0</v>
      </c>
      <c r="Z29" s="202">
        <v>118.25</v>
      </c>
      <c r="AA29" s="202">
        <v>0</v>
      </c>
      <c r="AB29" s="202">
        <v>0</v>
      </c>
      <c r="AC29" s="202">
        <v>12.57</v>
      </c>
      <c r="AD29" s="202">
        <v>0</v>
      </c>
      <c r="AE29" s="202">
        <v>0</v>
      </c>
      <c r="AF29" s="202">
        <v>0</v>
      </c>
      <c r="AG29" s="202">
        <v>33.950000000000003</v>
      </c>
      <c r="AH29" s="202">
        <v>0</v>
      </c>
      <c r="AI29" s="202">
        <v>5.31</v>
      </c>
      <c r="AJ29" s="202">
        <v>0</v>
      </c>
      <c r="AK29" s="202">
        <v>99.62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22.03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150.47999999999999</v>
      </c>
      <c r="L30" s="202">
        <v>81.89</v>
      </c>
      <c r="M30" s="202">
        <v>57</v>
      </c>
      <c r="N30" s="202">
        <v>50.18</v>
      </c>
      <c r="O30" s="202">
        <v>70.900000000000006</v>
      </c>
      <c r="P30" s="202">
        <v>26.24</v>
      </c>
      <c r="Q30" s="202">
        <v>9.27</v>
      </c>
      <c r="R30" s="202">
        <v>18.010000000000002</v>
      </c>
      <c r="S30" s="202">
        <v>11.22</v>
      </c>
      <c r="T30" s="202">
        <v>0</v>
      </c>
      <c r="U30" s="202">
        <v>60.09</v>
      </c>
      <c r="V30" s="202">
        <v>8.67</v>
      </c>
      <c r="W30" s="202">
        <v>18.95</v>
      </c>
      <c r="X30" s="202">
        <v>62.68</v>
      </c>
      <c r="Y30" s="202">
        <v>0</v>
      </c>
      <c r="Z30" s="202">
        <v>118.25</v>
      </c>
      <c r="AA30" s="202">
        <v>0</v>
      </c>
      <c r="AB30" s="202">
        <v>0</v>
      </c>
      <c r="AC30" s="202">
        <v>12.57</v>
      </c>
      <c r="AD30" s="202">
        <v>0</v>
      </c>
      <c r="AE30" s="202">
        <v>0</v>
      </c>
      <c r="AF30" s="202">
        <v>0</v>
      </c>
      <c r="AG30" s="202">
        <v>33.950000000000003</v>
      </c>
      <c r="AH30" s="202">
        <v>0</v>
      </c>
      <c r="AI30" s="202">
        <v>5.31</v>
      </c>
      <c r="AJ30" s="202">
        <v>0</v>
      </c>
      <c r="AK30" s="202">
        <v>99.62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27.46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106.41</v>
      </c>
      <c r="L31" s="202">
        <v>81.89</v>
      </c>
      <c r="M31" s="202">
        <v>57</v>
      </c>
      <c r="N31" s="202">
        <v>50.18</v>
      </c>
      <c r="O31" s="202">
        <v>70.900000000000006</v>
      </c>
      <c r="P31" s="202">
        <v>26.24</v>
      </c>
      <c r="Q31" s="202">
        <v>9.27</v>
      </c>
      <c r="R31" s="202">
        <v>18.010000000000002</v>
      </c>
      <c r="S31" s="202">
        <v>11.22</v>
      </c>
      <c r="T31" s="202">
        <v>0</v>
      </c>
      <c r="U31" s="202">
        <v>60.09</v>
      </c>
      <c r="V31" s="202">
        <v>8.67</v>
      </c>
      <c r="W31" s="202">
        <v>18.95</v>
      </c>
      <c r="X31" s="202">
        <v>62.68</v>
      </c>
      <c r="Y31" s="202">
        <v>0</v>
      </c>
      <c r="Z31" s="202">
        <v>118.25</v>
      </c>
      <c r="AA31" s="202">
        <v>0</v>
      </c>
      <c r="AB31" s="202">
        <v>0</v>
      </c>
      <c r="AC31" s="202">
        <v>12.57</v>
      </c>
      <c r="AD31" s="202">
        <v>0</v>
      </c>
      <c r="AE31" s="202">
        <v>0</v>
      </c>
      <c r="AF31" s="202">
        <v>0</v>
      </c>
      <c r="AG31" s="202">
        <v>33.950000000000003</v>
      </c>
      <c r="AH31" s="202">
        <v>0</v>
      </c>
      <c r="AI31" s="202">
        <v>5.31</v>
      </c>
      <c r="AJ31" s="202">
        <v>0</v>
      </c>
      <c r="AK31" s="202">
        <v>99.62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33.85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82.23</v>
      </c>
      <c r="L32" s="202">
        <v>81.89</v>
      </c>
      <c r="M32" s="202">
        <v>57</v>
      </c>
      <c r="N32" s="202">
        <v>50.18</v>
      </c>
      <c r="O32" s="202">
        <v>70.900000000000006</v>
      </c>
      <c r="P32" s="202">
        <v>26.24</v>
      </c>
      <c r="Q32" s="202">
        <v>9.27</v>
      </c>
      <c r="R32" s="202">
        <v>18.010000000000002</v>
      </c>
      <c r="S32" s="202">
        <v>11.22</v>
      </c>
      <c r="T32" s="202">
        <v>0</v>
      </c>
      <c r="U32" s="202">
        <v>60.09</v>
      </c>
      <c r="V32" s="202">
        <v>8.67</v>
      </c>
      <c r="W32" s="202">
        <v>18.95</v>
      </c>
      <c r="X32" s="202">
        <v>62.68</v>
      </c>
      <c r="Y32" s="202">
        <v>0</v>
      </c>
      <c r="Z32" s="202">
        <v>118.25</v>
      </c>
      <c r="AA32" s="202">
        <v>0</v>
      </c>
      <c r="AB32" s="202">
        <v>0</v>
      </c>
      <c r="AC32" s="202">
        <v>12.57</v>
      </c>
      <c r="AD32" s="202">
        <v>0</v>
      </c>
      <c r="AE32" s="202">
        <v>0</v>
      </c>
      <c r="AF32" s="202">
        <v>0</v>
      </c>
      <c r="AG32" s="202">
        <v>33.950000000000003</v>
      </c>
      <c r="AH32" s="202">
        <v>0</v>
      </c>
      <c r="AI32" s="202">
        <v>5.31</v>
      </c>
      <c r="AJ32" s="202">
        <v>0</v>
      </c>
      <c r="AK32" s="202">
        <v>99.62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37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82.23</v>
      </c>
      <c r="L33" s="202">
        <v>81.89</v>
      </c>
      <c r="M33" s="202">
        <v>57</v>
      </c>
      <c r="N33" s="202">
        <v>50.18</v>
      </c>
      <c r="O33" s="202">
        <v>70.900000000000006</v>
      </c>
      <c r="P33" s="202">
        <v>26.24</v>
      </c>
      <c r="Q33" s="202">
        <v>8.9700000000000006</v>
      </c>
      <c r="R33" s="202">
        <v>17.420000000000002</v>
      </c>
      <c r="S33" s="202">
        <v>10.86</v>
      </c>
      <c r="T33" s="202">
        <v>0</v>
      </c>
      <c r="U33" s="202">
        <v>60.09</v>
      </c>
      <c r="V33" s="202">
        <v>8.67</v>
      </c>
      <c r="W33" s="202">
        <v>18.95</v>
      </c>
      <c r="X33" s="202">
        <v>62.68</v>
      </c>
      <c r="Y33" s="202">
        <v>0</v>
      </c>
      <c r="Z33" s="202">
        <v>118.25</v>
      </c>
      <c r="AA33" s="202">
        <v>0</v>
      </c>
      <c r="AB33" s="202">
        <v>0</v>
      </c>
      <c r="AC33" s="202">
        <v>12.57</v>
      </c>
      <c r="AD33" s="202">
        <v>0</v>
      </c>
      <c r="AE33" s="202">
        <v>0</v>
      </c>
      <c r="AF33" s="202">
        <v>0</v>
      </c>
      <c r="AG33" s="202">
        <v>33.950000000000003</v>
      </c>
      <c r="AH33" s="202">
        <v>0</v>
      </c>
      <c r="AI33" s="202">
        <v>5.31</v>
      </c>
      <c r="AJ33" s="202">
        <v>0</v>
      </c>
      <c r="AK33" s="202">
        <v>75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37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82.23</v>
      </c>
      <c r="L34" s="202">
        <v>50.3</v>
      </c>
      <c r="M34" s="202">
        <v>57</v>
      </c>
      <c r="N34" s="202">
        <v>50.18</v>
      </c>
      <c r="O34" s="202">
        <v>70.900000000000006</v>
      </c>
      <c r="P34" s="202">
        <v>26.24</v>
      </c>
      <c r="Q34" s="202">
        <v>8.9700000000000006</v>
      </c>
      <c r="R34" s="202">
        <v>17.420000000000002</v>
      </c>
      <c r="S34" s="202">
        <v>10.86</v>
      </c>
      <c r="T34" s="202">
        <v>0</v>
      </c>
      <c r="U34" s="202">
        <v>60.09</v>
      </c>
      <c r="V34" s="202">
        <v>8.67</v>
      </c>
      <c r="W34" s="202">
        <v>18.95</v>
      </c>
      <c r="X34" s="202">
        <v>62.68</v>
      </c>
      <c r="Y34" s="202">
        <v>0</v>
      </c>
      <c r="Z34" s="202">
        <v>118.25</v>
      </c>
      <c r="AA34" s="202">
        <v>0</v>
      </c>
      <c r="AB34" s="202">
        <v>0</v>
      </c>
      <c r="AC34" s="202">
        <v>12.57</v>
      </c>
      <c r="AD34" s="202">
        <v>0</v>
      </c>
      <c r="AE34" s="202">
        <v>0</v>
      </c>
      <c r="AF34" s="202">
        <v>0</v>
      </c>
      <c r="AG34" s="202">
        <v>33.950000000000003</v>
      </c>
      <c r="AH34" s="202">
        <v>0</v>
      </c>
      <c r="AI34" s="202">
        <v>5.31</v>
      </c>
      <c r="AJ34" s="202">
        <v>0</v>
      </c>
      <c r="AK34" s="202">
        <v>75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37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79.55</v>
      </c>
      <c r="L35" s="202">
        <v>38.700000000000003</v>
      </c>
      <c r="M35" s="202">
        <v>57</v>
      </c>
      <c r="N35" s="202">
        <v>50.18</v>
      </c>
      <c r="O35" s="202">
        <v>70.900000000000006</v>
      </c>
      <c r="P35" s="202">
        <v>26.24</v>
      </c>
      <c r="Q35" s="202">
        <v>0</v>
      </c>
      <c r="R35" s="202">
        <v>0</v>
      </c>
      <c r="S35" s="202">
        <v>0</v>
      </c>
      <c r="T35" s="202">
        <v>0</v>
      </c>
      <c r="U35" s="202">
        <v>60.09</v>
      </c>
      <c r="V35" s="202">
        <v>0</v>
      </c>
      <c r="W35" s="202">
        <v>4.84</v>
      </c>
      <c r="X35" s="202">
        <v>19.350000000000001</v>
      </c>
      <c r="Y35" s="202">
        <v>0</v>
      </c>
      <c r="Z35" s="202">
        <v>53.21</v>
      </c>
      <c r="AA35" s="202">
        <v>0</v>
      </c>
      <c r="AB35" s="202">
        <v>0</v>
      </c>
      <c r="AC35" s="202">
        <v>7.93</v>
      </c>
      <c r="AD35" s="202">
        <v>0</v>
      </c>
      <c r="AE35" s="202">
        <v>0</v>
      </c>
      <c r="AF35" s="202">
        <v>0</v>
      </c>
      <c r="AG35" s="202">
        <v>33.950000000000003</v>
      </c>
      <c r="AH35" s="202">
        <v>0</v>
      </c>
      <c r="AI35" s="202">
        <v>3.81</v>
      </c>
      <c r="AJ35" s="202">
        <v>0</v>
      </c>
      <c r="AK35" s="202">
        <v>75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37.5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79.55</v>
      </c>
      <c r="L36" s="202">
        <v>38.700000000000003</v>
      </c>
      <c r="M36" s="202">
        <v>57</v>
      </c>
      <c r="N36" s="202">
        <v>50.18</v>
      </c>
      <c r="O36" s="202">
        <v>70.900000000000006</v>
      </c>
      <c r="P36" s="202">
        <v>26.24</v>
      </c>
      <c r="Q36" s="202">
        <v>2.0499999999999998</v>
      </c>
      <c r="R36" s="202">
        <v>3.03</v>
      </c>
      <c r="S36" s="202">
        <v>1.29</v>
      </c>
      <c r="T36" s="202">
        <v>0</v>
      </c>
      <c r="U36" s="202">
        <v>60.09</v>
      </c>
      <c r="V36" s="202">
        <v>0</v>
      </c>
      <c r="W36" s="202">
        <v>4.84</v>
      </c>
      <c r="X36" s="202">
        <v>19.350000000000001</v>
      </c>
      <c r="Y36" s="202">
        <v>0</v>
      </c>
      <c r="Z36" s="202">
        <v>53.21</v>
      </c>
      <c r="AA36" s="202">
        <v>0</v>
      </c>
      <c r="AB36" s="202">
        <v>0</v>
      </c>
      <c r="AC36" s="202">
        <v>12.92</v>
      </c>
      <c r="AD36" s="202">
        <v>0</v>
      </c>
      <c r="AE36" s="202">
        <v>0</v>
      </c>
      <c r="AF36" s="202">
        <v>0</v>
      </c>
      <c r="AG36" s="202">
        <v>33.950000000000003</v>
      </c>
      <c r="AH36" s="202">
        <v>0</v>
      </c>
      <c r="AI36" s="202">
        <v>5.33</v>
      </c>
      <c r="AJ36" s="202">
        <v>0</v>
      </c>
      <c r="AK36" s="202">
        <v>75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37.5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79.55</v>
      </c>
      <c r="L37" s="202">
        <v>38.700000000000003</v>
      </c>
      <c r="M37" s="202">
        <v>57</v>
      </c>
      <c r="N37" s="202">
        <v>50.18</v>
      </c>
      <c r="O37" s="202">
        <v>70.900000000000006</v>
      </c>
      <c r="P37" s="202">
        <v>26.24</v>
      </c>
      <c r="Q37" s="202">
        <v>2.0499999999999998</v>
      </c>
      <c r="R37" s="202">
        <v>3.03</v>
      </c>
      <c r="S37" s="202">
        <v>1.29</v>
      </c>
      <c r="T37" s="202">
        <v>0</v>
      </c>
      <c r="U37" s="202">
        <v>60.09</v>
      </c>
      <c r="V37" s="202">
        <v>0</v>
      </c>
      <c r="W37" s="202">
        <v>6.36</v>
      </c>
      <c r="X37" s="202">
        <v>19.350000000000001</v>
      </c>
      <c r="Y37" s="202">
        <v>0</v>
      </c>
      <c r="Z37" s="202">
        <v>53.21</v>
      </c>
      <c r="AA37" s="202">
        <v>0</v>
      </c>
      <c r="AB37" s="202">
        <v>0</v>
      </c>
      <c r="AC37" s="202">
        <v>12.92</v>
      </c>
      <c r="AD37" s="202">
        <v>0</v>
      </c>
      <c r="AE37" s="202">
        <v>0</v>
      </c>
      <c r="AF37" s="202">
        <v>0</v>
      </c>
      <c r="AG37" s="202">
        <v>33.950000000000003</v>
      </c>
      <c r="AH37" s="202">
        <v>0</v>
      </c>
      <c r="AI37" s="202">
        <v>5.33</v>
      </c>
      <c r="AJ37" s="202">
        <v>0</v>
      </c>
      <c r="AK37" s="202">
        <v>77.87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37.5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79.55</v>
      </c>
      <c r="L38" s="202">
        <v>38.700000000000003</v>
      </c>
      <c r="M38" s="202">
        <v>57</v>
      </c>
      <c r="N38" s="202">
        <v>50.18</v>
      </c>
      <c r="O38" s="202">
        <v>70.900000000000006</v>
      </c>
      <c r="P38" s="202">
        <v>26.24</v>
      </c>
      <c r="Q38" s="202">
        <v>2.0499999999999998</v>
      </c>
      <c r="R38" s="202">
        <v>3.03</v>
      </c>
      <c r="S38" s="202">
        <v>1.29</v>
      </c>
      <c r="T38" s="202">
        <v>0</v>
      </c>
      <c r="U38" s="202">
        <v>60.09</v>
      </c>
      <c r="V38" s="202">
        <v>0</v>
      </c>
      <c r="W38" s="202">
        <v>4.84</v>
      </c>
      <c r="X38" s="202">
        <v>19.350000000000001</v>
      </c>
      <c r="Y38" s="202">
        <v>0</v>
      </c>
      <c r="Z38" s="202">
        <v>53.21</v>
      </c>
      <c r="AA38" s="202">
        <v>0</v>
      </c>
      <c r="AB38" s="202">
        <v>0</v>
      </c>
      <c r="AC38" s="202">
        <v>11.99</v>
      </c>
      <c r="AD38" s="202">
        <v>0</v>
      </c>
      <c r="AE38" s="202">
        <v>0</v>
      </c>
      <c r="AF38" s="202">
        <v>0</v>
      </c>
      <c r="AG38" s="202">
        <v>33.950000000000003</v>
      </c>
      <c r="AH38" s="202">
        <v>0</v>
      </c>
      <c r="AI38" s="202">
        <v>5.33</v>
      </c>
      <c r="AJ38" s="202">
        <v>0</v>
      </c>
      <c r="AK38" s="202">
        <v>77.87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37.5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60.87</v>
      </c>
      <c r="L39" s="202">
        <v>35.090000000000003</v>
      </c>
      <c r="M39" s="202">
        <v>57</v>
      </c>
      <c r="N39" s="202">
        <v>50.18</v>
      </c>
      <c r="O39" s="202">
        <v>70.900000000000006</v>
      </c>
      <c r="P39" s="202">
        <v>26.24</v>
      </c>
      <c r="Q39" s="202">
        <v>1.54</v>
      </c>
      <c r="R39" s="202">
        <v>2.85</v>
      </c>
      <c r="S39" s="202">
        <v>2.39</v>
      </c>
      <c r="T39" s="202">
        <v>0</v>
      </c>
      <c r="U39" s="202">
        <v>60.09</v>
      </c>
      <c r="V39" s="202">
        <v>0</v>
      </c>
      <c r="W39" s="202">
        <v>7.05</v>
      </c>
      <c r="X39" s="202">
        <v>25.54</v>
      </c>
      <c r="Y39" s="202">
        <v>0</v>
      </c>
      <c r="Z39" s="202">
        <v>118.88</v>
      </c>
      <c r="AA39" s="202">
        <v>0</v>
      </c>
      <c r="AB39" s="202">
        <v>0</v>
      </c>
      <c r="AC39" s="202">
        <v>11.99</v>
      </c>
      <c r="AD39" s="202">
        <v>0</v>
      </c>
      <c r="AE39" s="202">
        <v>0</v>
      </c>
      <c r="AF39" s="202">
        <v>0</v>
      </c>
      <c r="AG39" s="202">
        <v>33.950000000000003</v>
      </c>
      <c r="AH39" s="202">
        <v>0</v>
      </c>
      <c r="AI39" s="202">
        <v>5.33</v>
      </c>
      <c r="AJ39" s="202">
        <v>0</v>
      </c>
      <c r="AK39" s="202">
        <v>75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37.5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60.87</v>
      </c>
      <c r="L40" s="202">
        <v>35.090000000000003</v>
      </c>
      <c r="M40" s="202">
        <v>57</v>
      </c>
      <c r="N40" s="202">
        <v>50.18</v>
      </c>
      <c r="O40" s="202">
        <v>70.900000000000006</v>
      </c>
      <c r="P40" s="202">
        <v>26.24</v>
      </c>
      <c r="Q40" s="202">
        <v>2.2799999999999998</v>
      </c>
      <c r="R40" s="202">
        <v>2.85</v>
      </c>
      <c r="S40" s="202">
        <v>2.39</v>
      </c>
      <c r="T40" s="202">
        <v>0</v>
      </c>
      <c r="U40" s="202">
        <v>60.09</v>
      </c>
      <c r="V40" s="202">
        <v>0</v>
      </c>
      <c r="W40" s="202">
        <v>7.05</v>
      </c>
      <c r="X40" s="202">
        <v>25.54</v>
      </c>
      <c r="Y40" s="202">
        <v>0</v>
      </c>
      <c r="Z40" s="202">
        <v>118.88</v>
      </c>
      <c r="AA40" s="202">
        <v>0</v>
      </c>
      <c r="AB40" s="202">
        <v>0</v>
      </c>
      <c r="AC40" s="202">
        <v>11.99</v>
      </c>
      <c r="AD40" s="202">
        <v>0</v>
      </c>
      <c r="AE40" s="202">
        <v>0</v>
      </c>
      <c r="AF40" s="202">
        <v>0</v>
      </c>
      <c r="AG40" s="202">
        <v>33.950000000000003</v>
      </c>
      <c r="AH40" s="202">
        <v>0</v>
      </c>
      <c r="AI40" s="202">
        <v>5.33</v>
      </c>
      <c r="AJ40" s="202">
        <v>0</v>
      </c>
      <c r="AK40" s="202">
        <v>75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37.5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79.55</v>
      </c>
      <c r="L41" s="202">
        <v>38.700000000000003</v>
      </c>
      <c r="M41" s="202">
        <v>57</v>
      </c>
      <c r="N41" s="202">
        <v>50.18</v>
      </c>
      <c r="O41" s="202">
        <v>70.900000000000006</v>
      </c>
      <c r="P41" s="202">
        <v>26.24</v>
      </c>
      <c r="Q41" s="202">
        <v>2.87</v>
      </c>
      <c r="R41" s="202">
        <v>4.8600000000000003</v>
      </c>
      <c r="S41" s="202">
        <v>3.36</v>
      </c>
      <c r="T41" s="202">
        <v>0</v>
      </c>
      <c r="U41" s="202">
        <v>60.09</v>
      </c>
      <c r="V41" s="202">
        <v>0</v>
      </c>
      <c r="W41" s="202">
        <v>18.95</v>
      </c>
      <c r="X41" s="202">
        <v>62.68</v>
      </c>
      <c r="Y41" s="202">
        <v>0</v>
      </c>
      <c r="Z41" s="202">
        <v>118.24</v>
      </c>
      <c r="AA41" s="202">
        <v>0</v>
      </c>
      <c r="AB41" s="202">
        <v>0</v>
      </c>
      <c r="AC41" s="202">
        <v>11.99</v>
      </c>
      <c r="AD41" s="202">
        <v>0</v>
      </c>
      <c r="AE41" s="202">
        <v>0</v>
      </c>
      <c r="AF41" s="202">
        <v>0</v>
      </c>
      <c r="AG41" s="202">
        <v>33.950000000000003</v>
      </c>
      <c r="AH41" s="202">
        <v>0</v>
      </c>
      <c r="AI41" s="202">
        <v>5.33</v>
      </c>
      <c r="AJ41" s="202">
        <v>0</v>
      </c>
      <c r="AK41" s="202">
        <v>75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37.5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79.55</v>
      </c>
      <c r="L42" s="202">
        <v>38.700000000000003</v>
      </c>
      <c r="M42" s="202">
        <v>57</v>
      </c>
      <c r="N42" s="202">
        <v>50.18</v>
      </c>
      <c r="O42" s="202">
        <v>70.900000000000006</v>
      </c>
      <c r="P42" s="202">
        <v>26.24</v>
      </c>
      <c r="Q42" s="202">
        <v>2.87</v>
      </c>
      <c r="R42" s="202">
        <v>4.8600000000000003</v>
      </c>
      <c r="S42" s="202">
        <v>3.36</v>
      </c>
      <c r="T42" s="202">
        <v>0</v>
      </c>
      <c r="U42" s="202">
        <v>60.09</v>
      </c>
      <c r="V42" s="202">
        <v>0</v>
      </c>
      <c r="W42" s="202">
        <v>18.95</v>
      </c>
      <c r="X42" s="202">
        <v>62.68</v>
      </c>
      <c r="Y42" s="202">
        <v>0</v>
      </c>
      <c r="Z42" s="202">
        <v>118.24</v>
      </c>
      <c r="AA42" s="202">
        <v>0</v>
      </c>
      <c r="AB42" s="202">
        <v>0</v>
      </c>
      <c r="AC42" s="202">
        <v>11.99</v>
      </c>
      <c r="AD42" s="202">
        <v>0</v>
      </c>
      <c r="AE42" s="202">
        <v>0</v>
      </c>
      <c r="AF42" s="202">
        <v>0</v>
      </c>
      <c r="AG42" s="202">
        <v>33.950000000000003</v>
      </c>
      <c r="AH42" s="202">
        <v>0</v>
      </c>
      <c r="AI42" s="202">
        <v>5.33</v>
      </c>
      <c r="AJ42" s="202">
        <v>0</v>
      </c>
      <c r="AK42" s="202">
        <v>75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37.5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79.55</v>
      </c>
      <c r="L43" s="202">
        <v>38.700000000000003</v>
      </c>
      <c r="M43" s="202">
        <v>59.01</v>
      </c>
      <c r="N43" s="202">
        <v>50.18</v>
      </c>
      <c r="O43" s="202">
        <v>70.900000000000006</v>
      </c>
      <c r="P43" s="202">
        <v>26.24</v>
      </c>
      <c r="Q43" s="202">
        <v>2.41</v>
      </c>
      <c r="R43" s="202">
        <v>4.41</v>
      </c>
      <c r="S43" s="202">
        <v>2.92</v>
      </c>
      <c r="T43" s="202">
        <v>0</v>
      </c>
      <c r="U43" s="202">
        <v>60.09</v>
      </c>
      <c r="V43" s="202">
        <v>0</v>
      </c>
      <c r="W43" s="202">
        <v>18.95</v>
      </c>
      <c r="X43" s="202">
        <v>62.68</v>
      </c>
      <c r="Y43" s="202">
        <v>0</v>
      </c>
      <c r="Z43" s="202">
        <v>118.24</v>
      </c>
      <c r="AA43" s="202">
        <v>0</v>
      </c>
      <c r="AB43" s="202">
        <v>0</v>
      </c>
      <c r="AC43" s="202">
        <v>10.99</v>
      </c>
      <c r="AD43" s="202">
        <v>0</v>
      </c>
      <c r="AE43" s="202">
        <v>0</v>
      </c>
      <c r="AF43" s="202">
        <v>0</v>
      </c>
      <c r="AG43" s="202">
        <v>33.950000000000003</v>
      </c>
      <c r="AH43" s="202">
        <v>0</v>
      </c>
      <c r="AI43" s="202">
        <v>5.33</v>
      </c>
      <c r="AJ43" s="202">
        <v>0</v>
      </c>
      <c r="AK43" s="202">
        <v>75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37.5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79.55</v>
      </c>
      <c r="L44" s="202">
        <v>38.700000000000003</v>
      </c>
      <c r="M44" s="202">
        <v>59.01</v>
      </c>
      <c r="N44" s="202">
        <v>50.18</v>
      </c>
      <c r="O44" s="202">
        <v>70.900000000000006</v>
      </c>
      <c r="P44" s="202">
        <v>26.24</v>
      </c>
      <c r="Q44" s="202">
        <v>2.41</v>
      </c>
      <c r="R44" s="202">
        <v>4.41</v>
      </c>
      <c r="S44" s="202">
        <v>2.92</v>
      </c>
      <c r="T44" s="202">
        <v>0</v>
      </c>
      <c r="U44" s="202">
        <v>60.09</v>
      </c>
      <c r="V44" s="202">
        <v>0</v>
      </c>
      <c r="W44" s="202">
        <v>18.95</v>
      </c>
      <c r="X44" s="202">
        <v>62.68</v>
      </c>
      <c r="Y44" s="202">
        <v>0</v>
      </c>
      <c r="Z44" s="202">
        <v>118.24</v>
      </c>
      <c r="AA44" s="202">
        <v>0</v>
      </c>
      <c r="AB44" s="202">
        <v>0</v>
      </c>
      <c r="AC44" s="202">
        <v>10.99</v>
      </c>
      <c r="AD44" s="202">
        <v>0</v>
      </c>
      <c r="AE44" s="202">
        <v>0</v>
      </c>
      <c r="AF44" s="202">
        <v>0</v>
      </c>
      <c r="AG44" s="202">
        <v>33.950000000000003</v>
      </c>
      <c r="AH44" s="202">
        <v>0</v>
      </c>
      <c r="AI44" s="202">
        <v>4.8</v>
      </c>
      <c r="AJ44" s="202">
        <v>0</v>
      </c>
      <c r="AK44" s="202">
        <v>75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37.5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145.11000000000001</v>
      </c>
      <c r="L45" s="202">
        <v>81.89</v>
      </c>
      <c r="M45" s="202">
        <v>57</v>
      </c>
      <c r="N45" s="202">
        <v>50.18</v>
      </c>
      <c r="O45" s="202">
        <v>70.900000000000006</v>
      </c>
      <c r="P45" s="202">
        <v>26.24</v>
      </c>
      <c r="Q45" s="202">
        <v>9.26</v>
      </c>
      <c r="R45" s="202">
        <v>18.02</v>
      </c>
      <c r="S45" s="202">
        <v>11.22</v>
      </c>
      <c r="T45" s="202">
        <v>0</v>
      </c>
      <c r="U45" s="202">
        <v>60.09</v>
      </c>
      <c r="V45" s="202">
        <v>8.81</v>
      </c>
      <c r="W45" s="202">
        <v>18.95</v>
      </c>
      <c r="X45" s="202">
        <v>62.68</v>
      </c>
      <c r="Y45" s="202">
        <v>0</v>
      </c>
      <c r="Z45" s="202">
        <v>118.24</v>
      </c>
      <c r="AA45" s="202">
        <v>0</v>
      </c>
      <c r="AB45" s="202">
        <v>0</v>
      </c>
      <c r="AC45" s="202">
        <v>10.99</v>
      </c>
      <c r="AD45" s="202">
        <v>0</v>
      </c>
      <c r="AE45" s="202">
        <v>0</v>
      </c>
      <c r="AF45" s="202">
        <v>0</v>
      </c>
      <c r="AG45" s="202">
        <v>33.950000000000003</v>
      </c>
      <c r="AH45" s="202">
        <v>0</v>
      </c>
      <c r="AI45" s="202">
        <v>4.8</v>
      </c>
      <c r="AJ45" s="202">
        <v>0</v>
      </c>
      <c r="AK45" s="202">
        <v>99.62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37.5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155.55000000000001</v>
      </c>
      <c r="L46" s="202">
        <v>81.89</v>
      </c>
      <c r="M46" s="202">
        <v>57</v>
      </c>
      <c r="N46" s="202">
        <v>50.18</v>
      </c>
      <c r="O46" s="202">
        <v>70.900000000000006</v>
      </c>
      <c r="P46" s="202">
        <v>26.24</v>
      </c>
      <c r="Q46" s="202">
        <v>9.26</v>
      </c>
      <c r="R46" s="202">
        <v>18.02</v>
      </c>
      <c r="S46" s="202">
        <v>11.22</v>
      </c>
      <c r="T46" s="202">
        <v>0</v>
      </c>
      <c r="U46" s="202">
        <v>60.09</v>
      </c>
      <c r="V46" s="202">
        <v>8.81</v>
      </c>
      <c r="W46" s="202">
        <v>18.95</v>
      </c>
      <c r="X46" s="202">
        <v>62.68</v>
      </c>
      <c r="Y46" s="202">
        <v>0</v>
      </c>
      <c r="Z46" s="202">
        <v>118.24</v>
      </c>
      <c r="AA46" s="202">
        <v>0</v>
      </c>
      <c r="AB46" s="202">
        <v>0</v>
      </c>
      <c r="AC46" s="202">
        <v>10.99</v>
      </c>
      <c r="AD46" s="202">
        <v>0</v>
      </c>
      <c r="AE46" s="202">
        <v>0</v>
      </c>
      <c r="AF46" s="202">
        <v>0</v>
      </c>
      <c r="AG46" s="202">
        <v>33.950000000000003</v>
      </c>
      <c r="AH46" s="202">
        <v>0</v>
      </c>
      <c r="AI46" s="202">
        <v>4.8</v>
      </c>
      <c r="AJ46" s="202">
        <v>0</v>
      </c>
      <c r="AK46" s="202">
        <v>99.62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37.5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155.55000000000001</v>
      </c>
      <c r="L47" s="202">
        <v>81.89</v>
      </c>
      <c r="M47" s="202">
        <v>57</v>
      </c>
      <c r="N47" s="202">
        <v>50.18</v>
      </c>
      <c r="O47" s="202">
        <v>70.900000000000006</v>
      </c>
      <c r="P47" s="202">
        <v>26.24</v>
      </c>
      <c r="Q47" s="202">
        <v>9.26</v>
      </c>
      <c r="R47" s="202">
        <v>18.02</v>
      </c>
      <c r="S47" s="202">
        <v>11.22</v>
      </c>
      <c r="T47" s="202">
        <v>0</v>
      </c>
      <c r="U47" s="202">
        <v>60.09</v>
      </c>
      <c r="V47" s="202">
        <v>8.81</v>
      </c>
      <c r="W47" s="202">
        <v>18.95</v>
      </c>
      <c r="X47" s="202">
        <v>62.68</v>
      </c>
      <c r="Y47" s="202">
        <v>0</v>
      </c>
      <c r="Z47" s="202">
        <v>118.24</v>
      </c>
      <c r="AA47" s="202">
        <v>0</v>
      </c>
      <c r="AB47" s="202">
        <v>0</v>
      </c>
      <c r="AC47" s="202">
        <v>10.99</v>
      </c>
      <c r="AD47" s="202">
        <v>0</v>
      </c>
      <c r="AE47" s="202">
        <v>0</v>
      </c>
      <c r="AF47" s="202">
        <v>0</v>
      </c>
      <c r="AG47" s="202">
        <v>33.950000000000003</v>
      </c>
      <c r="AH47" s="202">
        <v>0</v>
      </c>
      <c r="AI47" s="202">
        <v>4.62</v>
      </c>
      <c r="AJ47" s="202">
        <v>0</v>
      </c>
      <c r="AK47" s="202">
        <v>99.62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37.5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155.55000000000001</v>
      </c>
      <c r="L48" s="202">
        <v>81.89</v>
      </c>
      <c r="M48" s="202">
        <v>57</v>
      </c>
      <c r="N48" s="202">
        <v>50.18</v>
      </c>
      <c r="O48" s="202">
        <v>70.900000000000006</v>
      </c>
      <c r="P48" s="202">
        <v>26.24</v>
      </c>
      <c r="Q48" s="202">
        <v>9.26</v>
      </c>
      <c r="R48" s="202">
        <v>18.02</v>
      </c>
      <c r="S48" s="202">
        <v>11.22</v>
      </c>
      <c r="T48" s="202">
        <v>0</v>
      </c>
      <c r="U48" s="202">
        <v>60.09</v>
      </c>
      <c r="V48" s="202">
        <v>8.81</v>
      </c>
      <c r="W48" s="202">
        <v>18.95</v>
      </c>
      <c r="X48" s="202">
        <v>62.68</v>
      </c>
      <c r="Y48" s="202">
        <v>0</v>
      </c>
      <c r="Z48" s="202">
        <v>118.24</v>
      </c>
      <c r="AA48" s="202">
        <v>0</v>
      </c>
      <c r="AB48" s="202">
        <v>0</v>
      </c>
      <c r="AC48" s="202">
        <v>10.99</v>
      </c>
      <c r="AD48" s="202">
        <v>0</v>
      </c>
      <c r="AE48" s="202">
        <v>0</v>
      </c>
      <c r="AF48" s="202">
        <v>0</v>
      </c>
      <c r="AG48" s="202">
        <v>33.950000000000003</v>
      </c>
      <c r="AH48" s="202">
        <v>0</v>
      </c>
      <c r="AI48" s="202">
        <v>4.62</v>
      </c>
      <c r="AJ48" s="202">
        <v>0</v>
      </c>
      <c r="AK48" s="202">
        <v>99.62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37.5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155.55000000000001</v>
      </c>
      <c r="L49" s="202">
        <v>81.89</v>
      </c>
      <c r="M49" s="202">
        <v>57</v>
      </c>
      <c r="N49" s="202">
        <v>50.18</v>
      </c>
      <c r="O49" s="202">
        <v>70.900000000000006</v>
      </c>
      <c r="P49" s="202">
        <v>26.24</v>
      </c>
      <c r="Q49" s="202">
        <v>9.26</v>
      </c>
      <c r="R49" s="202">
        <v>18.02</v>
      </c>
      <c r="S49" s="202">
        <v>11.22</v>
      </c>
      <c r="T49" s="202">
        <v>0</v>
      </c>
      <c r="U49" s="202">
        <v>60.09</v>
      </c>
      <c r="V49" s="202">
        <v>8.81</v>
      </c>
      <c r="W49" s="202">
        <v>18.95</v>
      </c>
      <c r="X49" s="202">
        <v>62.68</v>
      </c>
      <c r="Y49" s="202">
        <v>0</v>
      </c>
      <c r="Z49" s="202">
        <v>118.24</v>
      </c>
      <c r="AA49" s="202">
        <v>0</v>
      </c>
      <c r="AB49" s="202">
        <v>0</v>
      </c>
      <c r="AC49" s="202">
        <v>10.99</v>
      </c>
      <c r="AD49" s="202">
        <v>0</v>
      </c>
      <c r="AE49" s="202">
        <v>0</v>
      </c>
      <c r="AF49" s="202">
        <v>0</v>
      </c>
      <c r="AG49" s="202">
        <v>33.950000000000003</v>
      </c>
      <c r="AH49" s="202">
        <v>0</v>
      </c>
      <c r="AI49" s="202">
        <v>4.62</v>
      </c>
      <c r="AJ49" s="202">
        <v>0</v>
      </c>
      <c r="AK49" s="202">
        <v>99.62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37.5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155.55000000000001</v>
      </c>
      <c r="L50" s="202">
        <v>81.89</v>
      </c>
      <c r="M50" s="202">
        <v>57</v>
      </c>
      <c r="N50" s="202">
        <v>50.18</v>
      </c>
      <c r="O50" s="202">
        <v>70.900000000000006</v>
      </c>
      <c r="P50" s="202">
        <v>26.24</v>
      </c>
      <c r="Q50" s="202">
        <v>9.26</v>
      </c>
      <c r="R50" s="202">
        <v>18.02</v>
      </c>
      <c r="S50" s="202">
        <v>11.22</v>
      </c>
      <c r="T50" s="202">
        <v>0</v>
      </c>
      <c r="U50" s="202">
        <v>60.09</v>
      </c>
      <c r="V50" s="202">
        <v>8.81</v>
      </c>
      <c r="W50" s="202">
        <v>18.95</v>
      </c>
      <c r="X50" s="202">
        <v>62.68</v>
      </c>
      <c r="Y50" s="202">
        <v>0</v>
      </c>
      <c r="Z50" s="202">
        <v>118.24</v>
      </c>
      <c r="AA50" s="202">
        <v>0</v>
      </c>
      <c r="AB50" s="202">
        <v>0</v>
      </c>
      <c r="AC50" s="202">
        <v>10.99</v>
      </c>
      <c r="AD50" s="202">
        <v>0</v>
      </c>
      <c r="AE50" s="202">
        <v>0</v>
      </c>
      <c r="AF50" s="202">
        <v>0</v>
      </c>
      <c r="AG50" s="202">
        <v>33.950000000000003</v>
      </c>
      <c r="AH50" s="202">
        <v>0</v>
      </c>
      <c r="AI50" s="202">
        <v>4.62</v>
      </c>
      <c r="AJ50" s="202">
        <v>0</v>
      </c>
      <c r="AK50" s="202">
        <v>99.62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37.5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155.55000000000001</v>
      </c>
      <c r="L51" s="202">
        <v>81.89</v>
      </c>
      <c r="M51" s="202">
        <v>57</v>
      </c>
      <c r="N51" s="202">
        <v>50.18</v>
      </c>
      <c r="O51" s="202">
        <v>70.900000000000006</v>
      </c>
      <c r="P51" s="202">
        <v>26.24</v>
      </c>
      <c r="Q51" s="202">
        <v>9.26</v>
      </c>
      <c r="R51" s="202">
        <v>18.02</v>
      </c>
      <c r="S51" s="202">
        <v>11.22</v>
      </c>
      <c r="T51" s="202">
        <v>0</v>
      </c>
      <c r="U51" s="202">
        <v>60.09</v>
      </c>
      <c r="V51" s="202">
        <v>8.81</v>
      </c>
      <c r="W51" s="202">
        <v>18.95</v>
      </c>
      <c r="X51" s="202">
        <v>62.68</v>
      </c>
      <c r="Y51" s="202">
        <v>0</v>
      </c>
      <c r="Z51" s="202">
        <v>118.24</v>
      </c>
      <c r="AA51" s="202">
        <v>0</v>
      </c>
      <c r="AB51" s="202">
        <v>0</v>
      </c>
      <c r="AC51" s="202">
        <v>10.99</v>
      </c>
      <c r="AD51" s="202">
        <v>0</v>
      </c>
      <c r="AE51" s="202">
        <v>0</v>
      </c>
      <c r="AF51" s="202">
        <v>0</v>
      </c>
      <c r="AG51" s="202">
        <v>33.950000000000003</v>
      </c>
      <c r="AH51" s="202">
        <v>0</v>
      </c>
      <c r="AI51" s="202">
        <v>4.4400000000000004</v>
      </c>
      <c r="AJ51" s="202">
        <v>0</v>
      </c>
      <c r="AK51" s="202">
        <v>99.62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37.5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155.55000000000001</v>
      </c>
      <c r="L52" s="202">
        <v>81.89</v>
      </c>
      <c r="M52" s="202">
        <v>57</v>
      </c>
      <c r="N52" s="202">
        <v>50.18</v>
      </c>
      <c r="O52" s="202">
        <v>70.900000000000006</v>
      </c>
      <c r="P52" s="202">
        <v>26.24</v>
      </c>
      <c r="Q52" s="202">
        <v>9.26</v>
      </c>
      <c r="R52" s="202">
        <v>18.02</v>
      </c>
      <c r="S52" s="202">
        <v>11.22</v>
      </c>
      <c r="T52" s="202">
        <v>0</v>
      </c>
      <c r="U52" s="202">
        <v>60.09</v>
      </c>
      <c r="V52" s="202">
        <v>8.81</v>
      </c>
      <c r="W52" s="202">
        <v>18.95</v>
      </c>
      <c r="X52" s="202">
        <v>62.68</v>
      </c>
      <c r="Y52" s="202">
        <v>0</v>
      </c>
      <c r="Z52" s="202">
        <v>118.24</v>
      </c>
      <c r="AA52" s="202">
        <v>0</v>
      </c>
      <c r="AB52" s="202">
        <v>0</v>
      </c>
      <c r="AC52" s="202">
        <v>10.99</v>
      </c>
      <c r="AD52" s="202">
        <v>0</v>
      </c>
      <c r="AE52" s="202">
        <v>0</v>
      </c>
      <c r="AF52" s="202">
        <v>0</v>
      </c>
      <c r="AG52" s="202">
        <v>33.950000000000003</v>
      </c>
      <c r="AH52" s="202">
        <v>0</v>
      </c>
      <c r="AI52" s="202">
        <v>4.4400000000000004</v>
      </c>
      <c r="AJ52" s="202">
        <v>0</v>
      </c>
      <c r="AK52" s="202">
        <v>99.62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37.5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155.55000000000001</v>
      </c>
      <c r="L53" s="202">
        <v>81.89</v>
      </c>
      <c r="M53" s="202">
        <v>57</v>
      </c>
      <c r="N53" s="202">
        <v>50.18</v>
      </c>
      <c r="O53" s="202">
        <v>70.900000000000006</v>
      </c>
      <c r="P53" s="202">
        <v>26.24</v>
      </c>
      <c r="Q53" s="202">
        <v>9.26</v>
      </c>
      <c r="R53" s="202">
        <v>18.02</v>
      </c>
      <c r="S53" s="202">
        <v>11.22</v>
      </c>
      <c r="T53" s="202">
        <v>0</v>
      </c>
      <c r="U53" s="202">
        <v>60.09</v>
      </c>
      <c r="V53" s="202">
        <v>8.81</v>
      </c>
      <c r="W53" s="202">
        <v>18.95</v>
      </c>
      <c r="X53" s="202">
        <v>62.68</v>
      </c>
      <c r="Y53" s="202">
        <v>0</v>
      </c>
      <c r="Z53" s="202">
        <v>118.24</v>
      </c>
      <c r="AA53" s="202">
        <v>0</v>
      </c>
      <c r="AB53" s="202">
        <v>0</v>
      </c>
      <c r="AC53" s="202">
        <v>10.99</v>
      </c>
      <c r="AD53" s="202">
        <v>0</v>
      </c>
      <c r="AE53" s="202">
        <v>0</v>
      </c>
      <c r="AF53" s="202">
        <v>0</v>
      </c>
      <c r="AG53" s="202">
        <v>33.950000000000003</v>
      </c>
      <c r="AH53" s="202">
        <v>0</v>
      </c>
      <c r="AI53" s="202">
        <v>4.4400000000000004</v>
      </c>
      <c r="AJ53" s="202">
        <v>0</v>
      </c>
      <c r="AK53" s="202">
        <v>99.62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37.5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155.55000000000001</v>
      </c>
      <c r="L54" s="202">
        <v>81.89</v>
      </c>
      <c r="M54" s="202">
        <v>57</v>
      </c>
      <c r="N54" s="202">
        <v>50.18</v>
      </c>
      <c r="O54" s="202">
        <v>70.900000000000006</v>
      </c>
      <c r="P54" s="202">
        <v>26.24</v>
      </c>
      <c r="Q54" s="202">
        <v>9.26</v>
      </c>
      <c r="R54" s="202">
        <v>18.02</v>
      </c>
      <c r="S54" s="202">
        <v>11.22</v>
      </c>
      <c r="T54" s="202">
        <v>0</v>
      </c>
      <c r="U54" s="202">
        <v>60.09</v>
      </c>
      <c r="V54" s="202">
        <v>8.81</v>
      </c>
      <c r="W54" s="202">
        <v>18.95</v>
      </c>
      <c r="X54" s="202">
        <v>62.68</v>
      </c>
      <c r="Y54" s="202">
        <v>0</v>
      </c>
      <c r="Z54" s="202">
        <v>118.24</v>
      </c>
      <c r="AA54" s="202">
        <v>0</v>
      </c>
      <c r="AB54" s="202">
        <v>0</v>
      </c>
      <c r="AC54" s="202">
        <v>10.99</v>
      </c>
      <c r="AD54" s="202">
        <v>0</v>
      </c>
      <c r="AE54" s="202">
        <v>0</v>
      </c>
      <c r="AF54" s="202">
        <v>0</v>
      </c>
      <c r="AG54" s="202">
        <v>33.950000000000003</v>
      </c>
      <c r="AH54" s="202">
        <v>0</v>
      </c>
      <c r="AI54" s="202">
        <v>4.4400000000000004</v>
      </c>
      <c r="AJ54" s="202">
        <v>0</v>
      </c>
      <c r="AK54" s="202">
        <v>99.62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37.5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155.55000000000001</v>
      </c>
      <c r="L55" s="202">
        <v>81.89</v>
      </c>
      <c r="M55" s="202">
        <v>59.01</v>
      </c>
      <c r="N55" s="202">
        <v>50.18</v>
      </c>
      <c r="O55" s="202">
        <v>70.900000000000006</v>
      </c>
      <c r="P55" s="202">
        <v>26.45</v>
      </c>
      <c r="Q55" s="202">
        <v>9.26</v>
      </c>
      <c r="R55" s="202">
        <v>18.02</v>
      </c>
      <c r="S55" s="202">
        <v>11.22</v>
      </c>
      <c r="T55" s="202">
        <v>0</v>
      </c>
      <c r="U55" s="202">
        <v>60.09</v>
      </c>
      <c r="V55" s="202">
        <v>8.81</v>
      </c>
      <c r="W55" s="202">
        <v>18.95</v>
      </c>
      <c r="X55" s="202">
        <v>62.68</v>
      </c>
      <c r="Y55" s="202">
        <v>0</v>
      </c>
      <c r="Z55" s="202">
        <v>118.24</v>
      </c>
      <c r="AA55" s="202">
        <v>0</v>
      </c>
      <c r="AB55" s="202">
        <v>0</v>
      </c>
      <c r="AC55" s="202">
        <v>10.99</v>
      </c>
      <c r="AD55" s="202">
        <v>0</v>
      </c>
      <c r="AE55" s="202">
        <v>0</v>
      </c>
      <c r="AF55" s="202">
        <v>0</v>
      </c>
      <c r="AG55" s="202">
        <v>33.950000000000003</v>
      </c>
      <c r="AH55" s="202">
        <v>0</v>
      </c>
      <c r="AI55" s="202">
        <v>4.4400000000000004</v>
      </c>
      <c r="AJ55" s="202">
        <v>0</v>
      </c>
      <c r="AK55" s="202">
        <v>99.62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37.5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155.55000000000001</v>
      </c>
      <c r="L56" s="202">
        <v>81.89</v>
      </c>
      <c r="M56" s="202">
        <v>59.01</v>
      </c>
      <c r="N56" s="202">
        <v>50.18</v>
      </c>
      <c r="O56" s="202">
        <v>70.900000000000006</v>
      </c>
      <c r="P56" s="202">
        <v>26.45</v>
      </c>
      <c r="Q56" s="202">
        <v>9.26</v>
      </c>
      <c r="R56" s="202">
        <v>18.02</v>
      </c>
      <c r="S56" s="202">
        <v>11.22</v>
      </c>
      <c r="T56" s="202">
        <v>0</v>
      </c>
      <c r="U56" s="202">
        <v>60.09</v>
      </c>
      <c r="V56" s="202">
        <v>8.81</v>
      </c>
      <c r="W56" s="202">
        <v>18.95</v>
      </c>
      <c r="X56" s="202">
        <v>62.68</v>
      </c>
      <c r="Y56" s="202">
        <v>0</v>
      </c>
      <c r="Z56" s="202">
        <v>118.24</v>
      </c>
      <c r="AA56" s="202">
        <v>0</v>
      </c>
      <c r="AB56" s="202">
        <v>0</v>
      </c>
      <c r="AC56" s="202">
        <v>10.99</v>
      </c>
      <c r="AD56" s="202">
        <v>0</v>
      </c>
      <c r="AE56" s="202">
        <v>0</v>
      </c>
      <c r="AF56" s="202">
        <v>0</v>
      </c>
      <c r="AG56" s="202">
        <v>33.950000000000003</v>
      </c>
      <c r="AH56" s="202">
        <v>0</v>
      </c>
      <c r="AI56" s="202">
        <v>4.4400000000000004</v>
      </c>
      <c r="AJ56" s="202">
        <v>0</v>
      </c>
      <c r="AK56" s="202">
        <v>99.62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37.5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155.55000000000001</v>
      </c>
      <c r="L57" s="202">
        <v>81.89</v>
      </c>
      <c r="M57" s="202">
        <v>59.01</v>
      </c>
      <c r="N57" s="202">
        <v>50.18</v>
      </c>
      <c r="O57" s="202">
        <v>70.900000000000006</v>
      </c>
      <c r="P57" s="202">
        <v>26.45</v>
      </c>
      <c r="Q57" s="202">
        <v>9.26</v>
      </c>
      <c r="R57" s="202">
        <v>18.02</v>
      </c>
      <c r="S57" s="202">
        <v>11.22</v>
      </c>
      <c r="T57" s="202">
        <v>0</v>
      </c>
      <c r="U57" s="202">
        <v>60.09</v>
      </c>
      <c r="V57" s="202">
        <v>8.8000000000000007</v>
      </c>
      <c r="W57" s="202">
        <v>18.95</v>
      </c>
      <c r="X57" s="202">
        <v>62.68</v>
      </c>
      <c r="Y57" s="202">
        <v>0</v>
      </c>
      <c r="Z57" s="202">
        <v>118.24</v>
      </c>
      <c r="AA57" s="202">
        <v>0</v>
      </c>
      <c r="AB57" s="202">
        <v>0</v>
      </c>
      <c r="AC57" s="202">
        <v>10.99</v>
      </c>
      <c r="AD57" s="202">
        <v>0</v>
      </c>
      <c r="AE57" s="202">
        <v>0</v>
      </c>
      <c r="AF57" s="202">
        <v>0</v>
      </c>
      <c r="AG57" s="202">
        <v>33.950000000000003</v>
      </c>
      <c r="AH57" s="202">
        <v>0</v>
      </c>
      <c r="AI57" s="202">
        <v>4.4400000000000004</v>
      </c>
      <c r="AJ57" s="202">
        <v>0</v>
      </c>
      <c r="AK57" s="202">
        <v>99.62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37.5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155.55000000000001</v>
      </c>
      <c r="L58" s="202">
        <v>81.89</v>
      </c>
      <c r="M58" s="202">
        <v>59.01</v>
      </c>
      <c r="N58" s="202">
        <v>50.18</v>
      </c>
      <c r="O58" s="202">
        <v>70.900000000000006</v>
      </c>
      <c r="P58" s="202">
        <v>26.45</v>
      </c>
      <c r="Q58" s="202">
        <v>9.26</v>
      </c>
      <c r="R58" s="202">
        <v>18.02</v>
      </c>
      <c r="S58" s="202">
        <v>11.22</v>
      </c>
      <c r="T58" s="202">
        <v>0</v>
      </c>
      <c r="U58" s="202">
        <v>60.09</v>
      </c>
      <c r="V58" s="202">
        <v>8.8000000000000007</v>
      </c>
      <c r="W58" s="202">
        <v>18.95</v>
      </c>
      <c r="X58" s="202">
        <v>62.68</v>
      </c>
      <c r="Y58" s="202">
        <v>0</v>
      </c>
      <c r="Z58" s="202">
        <v>118.24</v>
      </c>
      <c r="AA58" s="202">
        <v>0</v>
      </c>
      <c r="AB58" s="202">
        <v>0</v>
      </c>
      <c r="AC58" s="202">
        <v>10.99</v>
      </c>
      <c r="AD58" s="202">
        <v>0</v>
      </c>
      <c r="AE58" s="202">
        <v>0</v>
      </c>
      <c r="AF58" s="202">
        <v>0</v>
      </c>
      <c r="AG58" s="202">
        <v>33.950000000000003</v>
      </c>
      <c r="AH58" s="202">
        <v>0</v>
      </c>
      <c r="AI58" s="202">
        <v>4.4400000000000004</v>
      </c>
      <c r="AJ58" s="202">
        <v>0</v>
      </c>
      <c r="AK58" s="202">
        <v>99.62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37.5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155.55000000000001</v>
      </c>
      <c r="L59" s="202">
        <v>81.89</v>
      </c>
      <c r="M59" s="202">
        <v>59.01</v>
      </c>
      <c r="N59" s="202">
        <v>50.18</v>
      </c>
      <c r="O59" s="202">
        <v>70.900000000000006</v>
      </c>
      <c r="P59" s="202">
        <v>26.45</v>
      </c>
      <c r="Q59" s="202">
        <v>9.26</v>
      </c>
      <c r="R59" s="202">
        <v>18.02</v>
      </c>
      <c r="S59" s="202">
        <v>11.22</v>
      </c>
      <c r="T59" s="202">
        <v>0</v>
      </c>
      <c r="U59" s="202">
        <v>60.09</v>
      </c>
      <c r="V59" s="202">
        <v>8.8000000000000007</v>
      </c>
      <c r="W59" s="202">
        <v>18.95</v>
      </c>
      <c r="X59" s="202">
        <v>62.68</v>
      </c>
      <c r="Y59" s="202">
        <v>0</v>
      </c>
      <c r="Z59" s="202">
        <v>118.24</v>
      </c>
      <c r="AA59" s="202">
        <v>0</v>
      </c>
      <c r="AB59" s="202">
        <v>0</v>
      </c>
      <c r="AC59" s="202">
        <v>10.99</v>
      </c>
      <c r="AD59" s="202">
        <v>0</v>
      </c>
      <c r="AE59" s="202">
        <v>0</v>
      </c>
      <c r="AF59" s="202">
        <v>0</v>
      </c>
      <c r="AG59" s="202">
        <v>33.950000000000003</v>
      </c>
      <c r="AH59" s="202">
        <v>0</v>
      </c>
      <c r="AI59" s="202">
        <v>4.4400000000000004</v>
      </c>
      <c r="AJ59" s="202">
        <v>0</v>
      </c>
      <c r="AK59" s="202">
        <v>99.62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37.5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155.55000000000001</v>
      </c>
      <c r="L60" s="202">
        <v>81.89</v>
      </c>
      <c r="M60" s="202">
        <v>59.01</v>
      </c>
      <c r="N60" s="202">
        <v>50.18</v>
      </c>
      <c r="O60" s="202">
        <v>70.900000000000006</v>
      </c>
      <c r="P60" s="202">
        <v>26.45</v>
      </c>
      <c r="Q60" s="202">
        <v>9.27</v>
      </c>
      <c r="R60" s="202">
        <v>18.010000000000002</v>
      </c>
      <c r="S60" s="202">
        <v>11.22</v>
      </c>
      <c r="T60" s="202">
        <v>0</v>
      </c>
      <c r="U60" s="202">
        <v>60.09</v>
      </c>
      <c r="V60" s="202">
        <v>8.81</v>
      </c>
      <c r="W60" s="202">
        <v>18.95</v>
      </c>
      <c r="X60" s="202">
        <v>62.68</v>
      </c>
      <c r="Y60" s="202">
        <v>0</v>
      </c>
      <c r="Z60" s="202">
        <v>118.24</v>
      </c>
      <c r="AA60" s="202">
        <v>0</v>
      </c>
      <c r="AB60" s="202">
        <v>0</v>
      </c>
      <c r="AC60" s="202">
        <v>10</v>
      </c>
      <c r="AD60" s="202">
        <v>0</v>
      </c>
      <c r="AE60" s="202">
        <v>0</v>
      </c>
      <c r="AF60" s="202">
        <v>0</v>
      </c>
      <c r="AG60" s="202">
        <v>33.950000000000003</v>
      </c>
      <c r="AH60" s="202">
        <v>0</v>
      </c>
      <c r="AI60" s="202">
        <v>4.4400000000000004</v>
      </c>
      <c r="AJ60" s="202">
        <v>0</v>
      </c>
      <c r="AK60" s="202">
        <v>99.62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37.5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155.55000000000001</v>
      </c>
      <c r="L61" s="202">
        <v>81.89</v>
      </c>
      <c r="M61" s="202">
        <v>59.01</v>
      </c>
      <c r="N61" s="202">
        <v>50.18</v>
      </c>
      <c r="O61" s="202">
        <v>70.900000000000006</v>
      </c>
      <c r="P61" s="202">
        <v>26.45</v>
      </c>
      <c r="Q61" s="202">
        <v>9.27</v>
      </c>
      <c r="R61" s="202">
        <v>18.010000000000002</v>
      </c>
      <c r="S61" s="202">
        <v>11.22</v>
      </c>
      <c r="T61" s="202">
        <v>0</v>
      </c>
      <c r="U61" s="202">
        <v>60.09</v>
      </c>
      <c r="V61" s="202">
        <v>8.81</v>
      </c>
      <c r="W61" s="202">
        <v>18.95</v>
      </c>
      <c r="X61" s="202">
        <v>62.68</v>
      </c>
      <c r="Y61" s="202">
        <v>0</v>
      </c>
      <c r="Z61" s="202">
        <v>118.25</v>
      </c>
      <c r="AA61" s="202">
        <v>0</v>
      </c>
      <c r="AB61" s="202">
        <v>0</v>
      </c>
      <c r="AC61" s="202">
        <v>10</v>
      </c>
      <c r="AD61" s="202">
        <v>0</v>
      </c>
      <c r="AE61" s="202">
        <v>0</v>
      </c>
      <c r="AF61" s="202">
        <v>0</v>
      </c>
      <c r="AG61" s="202">
        <v>33.950000000000003</v>
      </c>
      <c r="AH61" s="202">
        <v>0</v>
      </c>
      <c r="AI61" s="202">
        <v>4.4400000000000004</v>
      </c>
      <c r="AJ61" s="202">
        <v>0</v>
      </c>
      <c r="AK61" s="202">
        <v>99.62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37.5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155.55000000000001</v>
      </c>
      <c r="L62" s="202">
        <v>81.89</v>
      </c>
      <c r="M62" s="202">
        <v>59.01</v>
      </c>
      <c r="N62" s="202">
        <v>50.18</v>
      </c>
      <c r="O62" s="202">
        <v>70.900000000000006</v>
      </c>
      <c r="P62" s="202">
        <v>26.45</v>
      </c>
      <c r="Q62" s="202">
        <v>9.27</v>
      </c>
      <c r="R62" s="202">
        <v>18.010000000000002</v>
      </c>
      <c r="S62" s="202">
        <v>11.22</v>
      </c>
      <c r="T62" s="202">
        <v>0</v>
      </c>
      <c r="U62" s="202">
        <v>60.09</v>
      </c>
      <c r="V62" s="202">
        <v>8.81</v>
      </c>
      <c r="W62" s="202">
        <v>18.95</v>
      </c>
      <c r="X62" s="202">
        <v>62.68</v>
      </c>
      <c r="Y62" s="202">
        <v>0</v>
      </c>
      <c r="Z62" s="202">
        <v>118.25</v>
      </c>
      <c r="AA62" s="202">
        <v>0</v>
      </c>
      <c r="AB62" s="202">
        <v>0</v>
      </c>
      <c r="AC62" s="202">
        <v>10.99</v>
      </c>
      <c r="AD62" s="202">
        <v>0</v>
      </c>
      <c r="AE62" s="202">
        <v>0</v>
      </c>
      <c r="AF62" s="202">
        <v>0</v>
      </c>
      <c r="AG62" s="202">
        <v>33.950000000000003</v>
      </c>
      <c r="AH62" s="202">
        <v>0</v>
      </c>
      <c r="AI62" s="202">
        <v>4.4400000000000004</v>
      </c>
      <c r="AJ62" s="202">
        <v>0</v>
      </c>
      <c r="AK62" s="202">
        <v>99.62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37.5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155.55000000000001</v>
      </c>
      <c r="L63" s="202">
        <v>81.89</v>
      </c>
      <c r="M63" s="202">
        <v>59.01</v>
      </c>
      <c r="N63" s="202">
        <v>50.18</v>
      </c>
      <c r="O63" s="202">
        <v>70.900000000000006</v>
      </c>
      <c r="P63" s="202">
        <v>26.45</v>
      </c>
      <c r="Q63" s="202">
        <v>9.27</v>
      </c>
      <c r="R63" s="202">
        <v>18.010000000000002</v>
      </c>
      <c r="S63" s="202">
        <v>11.22</v>
      </c>
      <c r="T63" s="202">
        <v>0</v>
      </c>
      <c r="U63" s="202">
        <v>60.09</v>
      </c>
      <c r="V63" s="202">
        <v>8.81</v>
      </c>
      <c r="W63" s="202">
        <v>18.95</v>
      </c>
      <c r="X63" s="202">
        <v>62.68</v>
      </c>
      <c r="Y63" s="202">
        <v>0</v>
      </c>
      <c r="Z63" s="202">
        <v>118.25</v>
      </c>
      <c r="AA63" s="202">
        <v>0</v>
      </c>
      <c r="AB63" s="202">
        <v>0</v>
      </c>
      <c r="AC63" s="202">
        <v>10.99</v>
      </c>
      <c r="AD63" s="202">
        <v>0</v>
      </c>
      <c r="AE63" s="202">
        <v>0</v>
      </c>
      <c r="AF63" s="202">
        <v>0</v>
      </c>
      <c r="AG63" s="202">
        <v>33.950000000000003</v>
      </c>
      <c r="AH63" s="202">
        <v>0</v>
      </c>
      <c r="AI63" s="202">
        <v>4.8</v>
      </c>
      <c r="AJ63" s="202">
        <v>0</v>
      </c>
      <c r="AK63" s="202">
        <v>99.62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37.5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155.55000000000001</v>
      </c>
      <c r="L64" s="202">
        <v>81.89</v>
      </c>
      <c r="M64" s="202">
        <v>59.01</v>
      </c>
      <c r="N64" s="202">
        <v>50.18</v>
      </c>
      <c r="O64" s="202">
        <v>70.900000000000006</v>
      </c>
      <c r="P64" s="202">
        <v>26.45</v>
      </c>
      <c r="Q64" s="202">
        <v>9.27</v>
      </c>
      <c r="R64" s="202">
        <v>18.010000000000002</v>
      </c>
      <c r="S64" s="202">
        <v>11.22</v>
      </c>
      <c r="T64" s="202">
        <v>0</v>
      </c>
      <c r="U64" s="202">
        <v>60.09</v>
      </c>
      <c r="V64" s="202">
        <v>8.81</v>
      </c>
      <c r="W64" s="202">
        <v>18.95</v>
      </c>
      <c r="X64" s="202">
        <v>62.68</v>
      </c>
      <c r="Y64" s="202">
        <v>0</v>
      </c>
      <c r="Z64" s="202">
        <v>118.25</v>
      </c>
      <c r="AA64" s="202">
        <v>0</v>
      </c>
      <c r="AB64" s="202">
        <v>0</v>
      </c>
      <c r="AC64" s="202">
        <v>10.99</v>
      </c>
      <c r="AD64" s="202">
        <v>0</v>
      </c>
      <c r="AE64" s="202">
        <v>0</v>
      </c>
      <c r="AF64" s="202">
        <v>0</v>
      </c>
      <c r="AG64" s="202">
        <v>33.950000000000003</v>
      </c>
      <c r="AH64" s="202">
        <v>0</v>
      </c>
      <c r="AI64" s="202">
        <v>4.8</v>
      </c>
      <c r="AJ64" s="202">
        <v>0</v>
      </c>
      <c r="AK64" s="202">
        <v>99.62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37.5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155.55000000000001</v>
      </c>
      <c r="L65" s="202">
        <v>81.89</v>
      </c>
      <c r="M65" s="202">
        <v>59.01</v>
      </c>
      <c r="N65" s="202">
        <v>50.18</v>
      </c>
      <c r="O65" s="202">
        <v>70.900000000000006</v>
      </c>
      <c r="P65" s="202">
        <v>26.45</v>
      </c>
      <c r="Q65" s="202">
        <v>9.27</v>
      </c>
      <c r="R65" s="202">
        <v>18.010000000000002</v>
      </c>
      <c r="S65" s="202">
        <v>11.22</v>
      </c>
      <c r="T65" s="202">
        <v>0</v>
      </c>
      <c r="U65" s="202">
        <v>60.09</v>
      </c>
      <c r="V65" s="202">
        <v>8.81</v>
      </c>
      <c r="W65" s="202">
        <v>18.95</v>
      </c>
      <c r="X65" s="202">
        <v>62.68</v>
      </c>
      <c r="Y65" s="202">
        <v>0</v>
      </c>
      <c r="Z65" s="202">
        <v>118.25</v>
      </c>
      <c r="AA65" s="202">
        <v>0</v>
      </c>
      <c r="AB65" s="202">
        <v>0</v>
      </c>
      <c r="AC65" s="202">
        <v>10.99</v>
      </c>
      <c r="AD65" s="202">
        <v>0</v>
      </c>
      <c r="AE65" s="202">
        <v>0</v>
      </c>
      <c r="AF65" s="202">
        <v>0</v>
      </c>
      <c r="AG65" s="202">
        <v>33.950000000000003</v>
      </c>
      <c r="AH65" s="202">
        <v>0</v>
      </c>
      <c r="AI65" s="202">
        <v>4.8</v>
      </c>
      <c r="AJ65" s="202">
        <v>0</v>
      </c>
      <c r="AK65" s="202">
        <v>99.62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37.5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155.55000000000001</v>
      </c>
      <c r="L66" s="202">
        <v>81.89</v>
      </c>
      <c r="M66" s="202">
        <v>59.01</v>
      </c>
      <c r="N66" s="202">
        <v>50.18</v>
      </c>
      <c r="O66" s="202">
        <v>70.900000000000006</v>
      </c>
      <c r="P66" s="202">
        <v>26.45</v>
      </c>
      <c r="Q66" s="202">
        <v>9.27</v>
      </c>
      <c r="R66" s="202">
        <v>18.010000000000002</v>
      </c>
      <c r="S66" s="202">
        <v>11.22</v>
      </c>
      <c r="T66" s="202">
        <v>0</v>
      </c>
      <c r="U66" s="202">
        <v>60.09</v>
      </c>
      <c r="V66" s="202">
        <v>8.81</v>
      </c>
      <c r="W66" s="202">
        <v>18.95</v>
      </c>
      <c r="X66" s="202">
        <v>62.68</v>
      </c>
      <c r="Y66" s="202">
        <v>0</v>
      </c>
      <c r="Z66" s="202">
        <v>118.25</v>
      </c>
      <c r="AA66" s="202">
        <v>0</v>
      </c>
      <c r="AB66" s="202">
        <v>0</v>
      </c>
      <c r="AC66" s="202">
        <v>10.99</v>
      </c>
      <c r="AD66" s="202">
        <v>0</v>
      </c>
      <c r="AE66" s="202">
        <v>0</v>
      </c>
      <c r="AF66" s="202">
        <v>0</v>
      </c>
      <c r="AG66" s="202">
        <v>33.950000000000003</v>
      </c>
      <c r="AH66" s="202">
        <v>0</v>
      </c>
      <c r="AI66" s="202">
        <v>5.87</v>
      </c>
      <c r="AJ66" s="202">
        <v>0</v>
      </c>
      <c r="AK66" s="202">
        <v>99.62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37.5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155.55000000000001</v>
      </c>
      <c r="L67" s="202">
        <v>81.89</v>
      </c>
      <c r="M67" s="202">
        <v>59.01</v>
      </c>
      <c r="N67" s="202">
        <v>50.18</v>
      </c>
      <c r="O67" s="202">
        <v>70.900000000000006</v>
      </c>
      <c r="P67" s="202">
        <v>26.45</v>
      </c>
      <c r="Q67" s="202">
        <v>9.27</v>
      </c>
      <c r="R67" s="202">
        <v>18.010000000000002</v>
      </c>
      <c r="S67" s="202">
        <v>11.22</v>
      </c>
      <c r="T67" s="202">
        <v>0</v>
      </c>
      <c r="U67" s="202">
        <v>60.09</v>
      </c>
      <c r="V67" s="202">
        <v>8.81</v>
      </c>
      <c r="W67" s="202">
        <v>18.95</v>
      </c>
      <c r="X67" s="202">
        <v>62.68</v>
      </c>
      <c r="Y67" s="202">
        <v>0</v>
      </c>
      <c r="Z67" s="202">
        <v>118.25</v>
      </c>
      <c r="AA67" s="202">
        <v>0</v>
      </c>
      <c r="AB67" s="202">
        <v>0</v>
      </c>
      <c r="AC67" s="202">
        <v>10.99</v>
      </c>
      <c r="AD67" s="202">
        <v>0</v>
      </c>
      <c r="AE67" s="202">
        <v>0</v>
      </c>
      <c r="AF67" s="202">
        <v>0</v>
      </c>
      <c r="AG67" s="202">
        <v>33.950000000000003</v>
      </c>
      <c r="AH67" s="202">
        <v>0</v>
      </c>
      <c r="AI67" s="202">
        <v>5.87</v>
      </c>
      <c r="AJ67" s="202">
        <v>0</v>
      </c>
      <c r="AK67" s="202">
        <v>99.62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37.5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155.55000000000001</v>
      </c>
      <c r="L68" s="202">
        <v>81.89</v>
      </c>
      <c r="M68" s="202">
        <v>59.01</v>
      </c>
      <c r="N68" s="202">
        <v>50.18</v>
      </c>
      <c r="O68" s="202">
        <v>70.900000000000006</v>
      </c>
      <c r="P68" s="202">
        <v>26.45</v>
      </c>
      <c r="Q68" s="202">
        <v>9.27</v>
      </c>
      <c r="R68" s="202">
        <v>18.010000000000002</v>
      </c>
      <c r="S68" s="202">
        <v>11.22</v>
      </c>
      <c r="T68" s="202">
        <v>0</v>
      </c>
      <c r="U68" s="202">
        <v>60.09</v>
      </c>
      <c r="V68" s="202">
        <v>8.81</v>
      </c>
      <c r="W68" s="202">
        <v>18.95</v>
      </c>
      <c r="X68" s="202">
        <v>62.68</v>
      </c>
      <c r="Y68" s="202">
        <v>0</v>
      </c>
      <c r="Z68" s="202">
        <v>118.25</v>
      </c>
      <c r="AA68" s="202">
        <v>0</v>
      </c>
      <c r="AB68" s="202">
        <v>0</v>
      </c>
      <c r="AC68" s="202">
        <v>11.99</v>
      </c>
      <c r="AD68" s="202">
        <v>0</v>
      </c>
      <c r="AE68" s="202">
        <v>0</v>
      </c>
      <c r="AF68" s="202">
        <v>0</v>
      </c>
      <c r="AG68" s="202">
        <v>33.950000000000003</v>
      </c>
      <c r="AH68" s="202">
        <v>0</v>
      </c>
      <c r="AI68" s="202">
        <v>5.87</v>
      </c>
      <c r="AJ68" s="202">
        <v>0</v>
      </c>
      <c r="AK68" s="202">
        <v>99.62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37.5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155.55000000000001</v>
      </c>
      <c r="L69" s="202">
        <v>81.89</v>
      </c>
      <c r="M69" s="202">
        <v>59.01</v>
      </c>
      <c r="N69" s="202">
        <v>50.18</v>
      </c>
      <c r="O69" s="202">
        <v>70.900000000000006</v>
      </c>
      <c r="P69" s="202">
        <v>26.45</v>
      </c>
      <c r="Q69" s="202">
        <v>9.27</v>
      </c>
      <c r="R69" s="202">
        <v>18.010000000000002</v>
      </c>
      <c r="S69" s="202">
        <v>11.22</v>
      </c>
      <c r="T69" s="202">
        <v>0</v>
      </c>
      <c r="U69" s="202">
        <v>60.09</v>
      </c>
      <c r="V69" s="202">
        <v>8.81</v>
      </c>
      <c r="W69" s="202">
        <v>18.95</v>
      </c>
      <c r="X69" s="202">
        <v>62.68</v>
      </c>
      <c r="Y69" s="202">
        <v>0</v>
      </c>
      <c r="Z69" s="202">
        <v>118.25</v>
      </c>
      <c r="AA69" s="202">
        <v>0</v>
      </c>
      <c r="AB69" s="202">
        <v>0</v>
      </c>
      <c r="AC69" s="202">
        <v>11.99</v>
      </c>
      <c r="AD69" s="202">
        <v>0</v>
      </c>
      <c r="AE69" s="202">
        <v>0</v>
      </c>
      <c r="AF69" s="202">
        <v>0</v>
      </c>
      <c r="AG69" s="202">
        <v>33.950000000000003</v>
      </c>
      <c r="AH69" s="202">
        <v>0</v>
      </c>
      <c r="AI69" s="202">
        <v>5.87</v>
      </c>
      <c r="AJ69" s="202">
        <v>0</v>
      </c>
      <c r="AK69" s="202">
        <v>99.62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31.61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155.55000000000001</v>
      </c>
      <c r="L70" s="202">
        <v>81.89</v>
      </c>
      <c r="M70" s="202">
        <v>59.01</v>
      </c>
      <c r="N70" s="202">
        <v>50.18</v>
      </c>
      <c r="O70" s="202">
        <v>70.900000000000006</v>
      </c>
      <c r="P70" s="202">
        <v>26.45</v>
      </c>
      <c r="Q70" s="202">
        <v>9.27</v>
      </c>
      <c r="R70" s="202">
        <v>18.010000000000002</v>
      </c>
      <c r="S70" s="202">
        <v>11.22</v>
      </c>
      <c r="T70" s="202">
        <v>0</v>
      </c>
      <c r="U70" s="202">
        <v>60.09</v>
      </c>
      <c r="V70" s="202">
        <v>8.81</v>
      </c>
      <c r="W70" s="202">
        <v>18.95</v>
      </c>
      <c r="X70" s="202">
        <v>62.68</v>
      </c>
      <c r="Y70" s="202">
        <v>0</v>
      </c>
      <c r="Z70" s="202">
        <v>118.25</v>
      </c>
      <c r="AA70" s="202">
        <v>0</v>
      </c>
      <c r="AB70" s="202">
        <v>0</v>
      </c>
      <c r="AC70" s="202">
        <v>11.99</v>
      </c>
      <c r="AD70" s="202">
        <v>0</v>
      </c>
      <c r="AE70" s="202">
        <v>0</v>
      </c>
      <c r="AF70" s="202">
        <v>0</v>
      </c>
      <c r="AG70" s="202">
        <v>33.950000000000003</v>
      </c>
      <c r="AH70" s="202">
        <v>0</v>
      </c>
      <c r="AI70" s="202">
        <v>5.87</v>
      </c>
      <c r="AJ70" s="202">
        <v>0</v>
      </c>
      <c r="AK70" s="202">
        <v>99.62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26.77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155.55000000000001</v>
      </c>
      <c r="L71" s="202">
        <v>81.89</v>
      </c>
      <c r="M71" s="202">
        <v>59.01</v>
      </c>
      <c r="N71" s="202">
        <v>50.18</v>
      </c>
      <c r="O71" s="202">
        <v>70.900000000000006</v>
      </c>
      <c r="P71" s="202">
        <v>26.45</v>
      </c>
      <c r="Q71" s="202">
        <v>9.27</v>
      </c>
      <c r="R71" s="202">
        <v>18.010000000000002</v>
      </c>
      <c r="S71" s="202">
        <v>11.22</v>
      </c>
      <c r="T71" s="202">
        <v>0</v>
      </c>
      <c r="U71" s="202">
        <v>60.09</v>
      </c>
      <c r="V71" s="202">
        <v>8.81</v>
      </c>
      <c r="W71" s="202">
        <v>18.95</v>
      </c>
      <c r="X71" s="202">
        <v>62.68</v>
      </c>
      <c r="Y71" s="202">
        <v>0</v>
      </c>
      <c r="Z71" s="202">
        <v>118.25</v>
      </c>
      <c r="AA71" s="202">
        <v>0</v>
      </c>
      <c r="AB71" s="202">
        <v>0</v>
      </c>
      <c r="AC71" s="202">
        <v>8.5</v>
      </c>
      <c r="AD71" s="202">
        <v>0</v>
      </c>
      <c r="AE71" s="202">
        <v>0</v>
      </c>
      <c r="AF71" s="202">
        <v>0</v>
      </c>
      <c r="AG71" s="202">
        <v>33.950000000000003</v>
      </c>
      <c r="AH71" s="202">
        <v>0</v>
      </c>
      <c r="AI71" s="202">
        <v>5.51</v>
      </c>
      <c r="AJ71" s="202">
        <v>0</v>
      </c>
      <c r="AK71" s="202">
        <v>99.62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22.9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155.55000000000001</v>
      </c>
      <c r="L72" s="202">
        <v>81.89</v>
      </c>
      <c r="M72" s="202">
        <v>59.01</v>
      </c>
      <c r="N72" s="202">
        <v>50.18</v>
      </c>
      <c r="O72" s="202">
        <v>70.900000000000006</v>
      </c>
      <c r="P72" s="202">
        <v>26.45</v>
      </c>
      <c r="Q72" s="202">
        <v>9.27</v>
      </c>
      <c r="R72" s="202">
        <v>18.010000000000002</v>
      </c>
      <c r="S72" s="202">
        <v>11.22</v>
      </c>
      <c r="T72" s="202">
        <v>0</v>
      </c>
      <c r="U72" s="202">
        <v>60.09</v>
      </c>
      <c r="V72" s="202">
        <v>8.81</v>
      </c>
      <c r="W72" s="202">
        <v>18.95</v>
      </c>
      <c r="X72" s="202">
        <v>62.68</v>
      </c>
      <c r="Y72" s="202">
        <v>0</v>
      </c>
      <c r="Z72" s="202">
        <v>118.25</v>
      </c>
      <c r="AA72" s="202">
        <v>0</v>
      </c>
      <c r="AB72" s="202">
        <v>0</v>
      </c>
      <c r="AC72" s="202">
        <v>8.5</v>
      </c>
      <c r="AD72" s="202">
        <v>0</v>
      </c>
      <c r="AE72" s="202">
        <v>0</v>
      </c>
      <c r="AF72" s="202">
        <v>0</v>
      </c>
      <c r="AG72" s="202">
        <v>33.950000000000003</v>
      </c>
      <c r="AH72" s="202">
        <v>0</v>
      </c>
      <c r="AI72" s="202">
        <v>5.51</v>
      </c>
      <c r="AJ72" s="202">
        <v>0</v>
      </c>
      <c r="AK72" s="202">
        <v>99.62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21.8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155.55000000000001</v>
      </c>
      <c r="L73" s="202">
        <v>81.89</v>
      </c>
      <c r="M73" s="202">
        <v>59.01</v>
      </c>
      <c r="N73" s="202">
        <v>50.18</v>
      </c>
      <c r="O73" s="202">
        <v>70.900000000000006</v>
      </c>
      <c r="P73" s="202">
        <v>26.45</v>
      </c>
      <c r="Q73" s="202">
        <v>9.27</v>
      </c>
      <c r="R73" s="202">
        <v>18.010000000000002</v>
      </c>
      <c r="S73" s="202">
        <v>11.22</v>
      </c>
      <c r="T73" s="202">
        <v>0</v>
      </c>
      <c r="U73" s="202">
        <v>60.09</v>
      </c>
      <c r="V73" s="202">
        <v>8.81</v>
      </c>
      <c r="W73" s="202">
        <v>18.95</v>
      </c>
      <c r="X73" s="202">
        <v>62.68</v>
      </c>
      <c r="Y73" s="202">
        <v>0</v>
      </c>
      <c r="Z73" s="202">
        <v>118.25</v>
      </c>
      <c r="AA73" s="202">
        <v>0</v>
      </c>
      <c r="AB73" s="202">
        <v>0</v>
      </c>
      <c r="AC73" s="202">
        <v>11.99</v>
      </c>
      <c r="AD73" s="202">
        <v>0</v>
      </c>
      <c r="AE73" s="202">
        <v>0</v>
      </c>
      <c r="AF73" s="202">
        <v>0</v>
      </c>
      <c r="AG73" s="202">
        <v>33.950000000000003</v>
      </c>
      <c r="AH73" s="202">
        <v>0</v>
      </c>
      <c r="AI73" s="202">
        <v>5.51</v>
      </c>
      <c r="AJ73" s="202">
        <v>0</v>
      </c>
      <c r="AK73" s="202">
        <v>99.62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16.79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155.55000000000001</v>
      </c>
      <c r="L74" s="202">
        <v>81.89</v>
      </c>
      <c r="M74" s="202">
        <v>59.01</v>
      </c>
      <c r="N74" s="202">
        <v>50.18</v>
      </c>
      <c r="O74" s="202">
        <v>70.900000000000006</v>
      </c>
      <c r="P74" s="202">
        <v>26.45</v>
      </c>
      <c r="Q74" s="202">
        <v>9.27</v>
      </c>
      <c r="R74" s="202">
        <v>18.010000000000002</v>
      </c>
      <c r="S74" s="202">
        <v>11.22</v>
      </c>
      <c r="T74" s="202">
        <v>0</v>
      </c>
      <c r="U74" s="202">
        <v>60.09</v>
      </c>
      <c r="V74" s="202">
        <v>8.81</v>
      </c>
      <c r="W74" s="202">
        <v>18.95</v>
      </c>
      <c r="X74" s="202">
        <v>62.68</v>
      </c>
      <c r="Y74" s="202">
        <v>0</v>
      </c>
      <c r="Z74" s="202">
        <v>118.25</v>
      </c>
      <c r="AA74" s="202">
        <v>0</v>
      </c>
      <c r="AB74" s="202">
        <v>0</v>
      </c>
      <c r="AC74" s="202">
        <v>11.99</v>
      </c>
      <c r="AD74" s="202">
        <v>0</v>
      </c>
      <c r="AE74" s="202">
        <v>0</v>
      </c>
      <c r="AF74" s="202">
        <v>0</v>
      </c>
      <c r="AG74" s="202">
        <v>33.950000000000003</v>
      </c>
      <c r="AH74" s="202">
        <v>0</v>
      </c>
      <c r="AI74" s="202">
        <v>5.51</v>
      </c>
      <c r="AJ74" s="202">
        <v>0</v>
      </c>
      <c r="AK74" s="202">
        <v>99.62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8.19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155.55000000000001</v>
      </c>
      <c r="L75" s="202">
        <v>81.89</v>
      </c>
      <c r="M75" s="202">
        <v>59.01</v>
      </c>
      <c r="N75" s="202">
        <v>50.18</v>
      </c>
      <c r="O75" s="202">
        <v>70.900000000000006</v>
      </c>
      <c r="P75" s="202">
        <v>26.45</v>
      </c>
      <c r="Q75" s="202">
        <v>9.27</v>
      </c>
      <c r="R75" s="202">
        <v>18.010000000000002</v>
      </c>
      <c r="S75" s="202">
        <v>11.22</v>
      </c>
      <c r="T75" s="202">
        <v>0</v>
      </c>
      <c r="U75" s="202">
        <v>60.09</v>
      </c>
      <c r="V75" s="202">
        <v>8.81</v>
      </c>
      <c r="W75" s="202">
        <v>18.95</v>
      </c>
      <c r="X75" s="202">
        <v>62.68</v>
      </c>
      <c r="Y75" s="202">
        <v>0</v>
      </c>
      <c r="Z75" s="202">
        <v>118.25</v>
      </c>
      <c r="AA75" s="202">
        <v>0</v>
      </c>
      <c r="AB75" s="202">
        <v>0</v>
      </c>
      <c r="AC75" s="202">
        <v>11.99</v>
      </c>
      <c r="AD75" s="202">
        <v>0</v>
      </c>
      <c r="AE75" s="202">
        <v>0</v>
      </c>
      <c r="AF75" s="202">
        <v>0</v>
      </c>
      <c r="AG75" s="202">
        <v>33.950000000000003</v>
      </c>
      <c r="AH75" s="202">
        <v>0</v>
      </c>
      <c r="AI75" s="202">
        <v>5.51</v>
      </c>
      <c r="AJ75" s="202">
        <v>0</v>
      </c>
      <c r="AK75" s="202">
        <v>99.62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155.55000000000001</v>
      </c>
      <c r="L76" s="202">
        <v>81.89</v>
      </c>
      <c r="M76" s="202">
        <v>59.01</v>
      </c>
      <c r="N76" s="202">
        <v>50.18</v>
      </c>
      <c r="O76" s="202">
        <v>70.900000000000006</v>
      </c>
      <c r="P76" s="202">
        <v>26.45</v>
      </c>
      <c r="Q76" s="202">
        <v>9.27</v>
      </c>
      <c r="R76" s="202">
        <v>18.010000000000002</v>
      </c>
      <c r="S76" s="202">
        <v>11.22</v>
      </c>
      <c r="T76" s="202">
        <v>0</v>
      </c>
      <c r="U76" s="202">
        <v>60.09</v>
      </c>
      <c r="V76" s="202">
        <v>8.81</v>
      </c>
      <c r="W76" s="202">
        <v>18.95</v>
      </c>
      <c r="X76" s="202">
        <v>62.68</v>
      </c>
      <c r="Y76" s="202">
        <v>0</v>
      </c>
      <c r="Z76" s="202">
        <v>118.25</v>
      </c>
      <c r="AA76" s="202">
        <v>0</v>
      </c>
      <c r="AB76" s="202">
        <v>0</v>
      </c>
      <c r="AC76" s="202">
        <v>11.99</v>
      </c>
      <c r="AD76" s="202">
        <v>0</v>
      </c>
      <c r="AE76" s="202">
        <v>0</v>
      </c>
      <c r="AF76" s="202">
        <v>0</v>
      </c>
      <c r="AG76" s="202">
        <v>33.950000000000003</v>
      </c>
      <c r="AH76" s="202">
        <v>0</v>
      </c>
      <c r="AI76" s="202">
        <v>5.51</v>
      </c>
      <c r="AJ76" s="202">
        <v>0</v>
      </c>
      <c r="AK76" s="202">
        <v>99.62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155.55000000000001</v>
      </c>
      <c r="L77" s="202">
        <v>81.89</v>
      </c>
      <c r="M77" s="202">
        <v>57</v>
      </c>
      <c r="N77" s="202">
        <v>50.18</v>
      </c>
      <c r="O77" s="202">
        <v>70.900000000000006</v>
      </c>
      <c r="P77" s="202">
        <v>26.45</v>
      </c>
      <c r="Q77" s="202">
        <v>9.27</v>
      </c>
      <c r="R77" s="202">
        <v>18.010000000000002</v>
      </c>
      <c r="S77" s="202">
        <v>11.22</v>
      </c>
      <c r="T77" s="202">
        <v>0</v>
      </c>
      <c r="U77" s="202">
        <v>60.09</v>
      </c>
      <c r="V77" s="202">
        <v>8.81</v>
      </c>
      <c r="W77" s="202">
        <v>18.95</v>
      </c>
      <c r="X77" s="202">
        <v>62.68</v>
      </c>
      <c r="Y77" s="202">
        <v>0</v>
      </c>
      <c r="Z77" s="202">
        <v>118.25</v>
      </c>
      <c r="AA77" s="202">
        <v>0</v>
      </c>
      <c r="AB77" s="202">
        <v>0</v>
      </c>
      <c r="AC77" s="202">
        <v>11.99</v>
      </c>
      <c r="AD77" s="202">
        <v>0</v>
      </c>
      <c r="AE77" s="202">
        <v>0</v>
      </c>
      <c r="AF77" s="202">
        <v>0</v>
      </c>
      <c r="AG77" s="202">
        <v>33.950000000000003</v>
      </c>
      <c r="AH77" s="202">
        <v>0</v>
      </c>
      <c r="AI77" s="202">
        <v>5.51</v>
      </c>
      <c r="AJ77" s="202">
        <v>0</v>
      </c>
      <c r="AK77" s="202">
        <v>99.62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155.55000000000001</v>
      </c>
      <c r="L78" s="202">
        <v>81.89</v>
      </c>
      <c r="M78" s="202">
        <v>57</v>
      </c>
      <c r="N78" s="202">
        <v>50.18</v>
      </c>
      <c r="O78" s="202">
        <v>70.900000000000006</v>
      </c>
      <c r="P78" s="202">
        <v>26.45</v>
      </c>
      <c r="Q78" s="202">
        <v>9.27</v>
      </c>
      <c r="R78" s="202">
        <v>18.010000000000002</v>
      </c>
      <c r="S78" s="202">
        <v>11.22</v>
      </c>
      <c r="T78" s="202">
        <v>0</v>
      </c>
      <c r="U78" s="202">
        <v>60.09</v>
      </c>
      <c r="V78" s="202">
        <v>8.81</v>
      </c>
      <c r="W78" s="202">
        <v>18.95</v>
      </c>
      <c r="X78" s="202">
        <v>62.68</v>
      </c>
      <c r="Y78" s="202">
        <v>0</v>
      </c>
      <c r="Z78" s="202">
        <v>118.25</v>
      </c>
      <c r="AA78" s="202">
        <v>0</v>
      </c>
      <c r="AB78" s="202">
        <v>0</v>
      </c>
      <c r="AC78" s="202">
        <v>11.99</v>
      </c>
      <c r="AD78" s="202">
        <v>0</v>
      </c>
      <c r="AE78" s="202">
        <v>0</v>
      </c>
      <c r="AF78" s="202">
        <v>0</v>
      </c>
      <c r="AG78" s="202">
        <v>33.950000000000003</v>
      </c>
      <c r="AH78" s="202">
        <v>0</v>
      </c>
      <c r="AI78" s="202">
        <v>5.51</v>
      </c>
      <c r="AJ78" s="202">
        <v>0</v>
      </c>
      <c r="AK78" s="202">
        <v>99.62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155.55000000000001</v>
      </c>
      <c r="L79" s="202">
        <v>117.23</v>
      </c>
      <c r="M79" s="202">
        <v>57</v>
      </c>
      <c r="N79" s="202">
        <v>50.18</v>
      </c>
      <c r="O79" s="202">
        <v>70.900000000000006</v>
      </c>
      <c r="P79" s="202">
        <v>26.45</v>
      </c>
      <c r="Q79" s="202">
        <v>20.95</v>
      </c>
      <c r="R79" s="202">
        <v>90.59</v>
      </c>
      <c r="S79" s="202">
        <v>44.3</v>
      </c>
      <c r="T79" s="202">
        <v>0</v>
      </c>
      <c r="U79" s="202">
        <v>60.09</v>
      </c>
      <c r="V79" s="202">
        <v>8.81</v>
      </c>
      <c r="W79" s="202">
        <v>18.95</v>
      </c>
      <c r="X79" s="202">
        <v>62.68</v>
      </c>
      <c r="Y79" s="202">
        <v>0</v>
      </c>
      <c r="Z79" s="202">
        <v>118.25</v>
      </c>
      <c r="AA79" s="202">
        <v>0</v>
      </c>
      <c r="AB79" s="202">
        <v>0</v>
      </c>
      <c r="AC79" s="202">
        <v>11.99</v>
      </c>
      <c r="AD79" s="202">
        <v>0</v>
      </c>
      <c r="AE79" s="202">
        <v>0</v>
      </c>
      <c r="AF79" s="202">
        <v>0</v>
      </c>
      <c r="AG79" s="202">
        <v>33.950000000000003</v>
      </c>
      <c r="AH79" s="202">
        <v>0</v>
      </c>
      <c r="AI79" s="202">
        <v>5.51</v>
      </c>
      <c r="AJ79" s="202">
        <v>0</v>
      </c>
      <c r="AK79" s="202">
        <v>139.16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155.55000000000001</v>
      </c>
      <c r="L80" s="202">
        <v>101.02</v>
      </c>
      <c r="M80" s="202">
        <v>57</v>
      </c>
      <c r="N80" s="202">
        <v>50.18</v>
      </c>
      <c r="O80" s="202">
        <v>70.900000000000006</v>
      </c>
      <c r="P80" s="202">
        <v>26.45</v>
      </c>
      <c r="Q80" s="202">
        <v>44.77</v>
      </c>
      <c r="R80" s="202">
        <v>98.02</v>
      </c>
      <c r="S80" s="202">
        <v>61.25</v>
      </c>
      <c r="T80" s="202">
        <v>0</v>
      </c>
      <c r="U80" s="202">
        <v>60.09</v>
      </c>
      <c r="V80" s="202">
        <v>8.81</v>
      </c>
      <c r="W80" s="202">
        <v>18.95</v>
      </c>
      <c r="X80" s="202">
        <v>62.68</v>
      </c>
      <c r="Y80" s="202">
        <v>0</v>
      </c>
      <c r="Z80" s="202">
        <v>118.25</v>
      </c>
      <c r="AA80" s="202">
        <v>0</v>
      </c>
      <c r="AB80" s="202">
        <v>0</v>
      </c>
      <c r="AC80" s="202">
        <v>11.99</v>
      </c>
      <c r="AD80" s="202">
        <v>0</v>
      </c>
      <c r="AE80" s="202">
        <v>0</v>
      </c>
      <c r="AF80" s="202">
        <v>0</v>
      </c>
      <c r="AG80" s="202">
        <v>33.950000000000003</v>
      </c>
      <c r="AH80" s="202">
        <v>0</v>
      </c>
      <c r="AI80" s="202">
        <v>5.51</v>
      </c>
      <c r="AJ80" s="202">
        <v>0</v>
      </c>
      <c r="AK80" s="202">
        <v>139.16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155.55000000000001</v>
      </c>
      <c r="L81" s="202">
        <v>101.02</v>
      </c>
      <c r="M81" s="202">
        <v>57</v>
      </c>
      <c r="N81" s="202">
        <v>50.18</v>
      </c>
      <c r="O81" s="202">
        <v>70.900000000000006</v>
      </c>
      <c r="P81" s="202">
        <v>26.45</v>
      </c>
      <c r="Q81" s="202">
        <v>34.450000000000003</v>
      </c>
      <c r="R81" s="202">
        <v>98.02</v>
      </c>
      <c r="S81" s="202">
        <v>61.25</v>
      </c>
      <c r="T81" s="202">
        <v>0</v>
      </c>
      <c r="U81" s="202">
        <v>60.09</v>
      </c>
      <c r="V81" s="202">
        <v>8.81</v>
      </c>
      <c r="W81" s="202">
        <v>18.95</v>
      </c>
      <c r="X81" s="202">
        <v>62.68</v>
      </c>
      <c r="Y81" s="202">
        <v>0</v>
      </c>
      <c r="Z81" s="202">
        <v>118.25</v>
      </c>
      <c r="AA81" s="202">
        <v>0</v>
      </c>
      <c r="AB81" s="202">
        <v>0</v>
      </c>
      <c r="AC81" s="202">
        <v>11.99</v>
      </c>
      <c r="AD81" s="202">
        <v>0</v>
      </c>
      <c r="AE81" s="202">
        <v>0</v>
      </c>
      <c r="AF81" s="202">
        <v>0</v>
      </c>
      <c r="AG81" s="202">
        <v>33.950000000000003</v>
      </c>
      <c r="AH81" s="202">
        <v>0</v>
      </c>
      <c r="AI81" s="202">
        <v>5.51</v>
      </c>
      <c r="AJ81" s="202">
        <v>0</v>
      </c>
      <c r="AK81" s="202">
        <v>121.37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155.55000000000001</v>
      </c>
      <c r="L82" s="202">
        <v>101.02</v>
      </c>
      <c r="M82" s="202">
        <v>57</v>
      </c>
      <c r="N82" s="202">
        <v>50.18</v>
      </c>
      <c r="O82" s="202">
        <v>70.900000000000006</v>
      </c>
      <c r="P82" s="202">
        <v>26.45</v>
      </c>
      <c r="Q82" s="202">
        <v>34.450000000000003</v>
      </c>
      <c r="R82" s="202">
        <v>98.02</v>
      </c>
      <c r="S82" s="202">
        <v>61.25</v>
      </c>
      <c r="T82" s="202">
        <v>0</v>
      </c>
      <c r="U82" s="202">
        <v>60.09</v>
      </c>
      <c r="V82" s="202">
        <v>8.81</v>
      </c>
      <c r="W82" s="202">
        <v>18.95</v>
      </c>
      <c r="X82" s="202">
        <v>62.68</v>
      </c>
      <c r="Y82" s="202">
        <v>0</v>
      </c>
      <c r="Z82" s="202">
        <v>118.25</v>
      </c>
      <c r="AA82" s="202">
        <v>0</v>
      </c>
      <c r="AB82" s="202">
        <v>0</v>
      </c>
      <c r="AC82" s="202">
        <v>11.99</v>
      </c>
      <c r="AD82" s="202">
        <v>0</v>
      </c>
      <c r="AE82" s="202">
        <v>0</v>
      </c>
      <c r="AF82" s="202">
        <v>0</v>
      </c>
      <c r="AG82" s="202">
        <v>33.950000000000003</v>
      </c>
      <c r="AH82" s="202">
        <v>0</v>
      </c>
      <c r="AI82" s="202">
        <v>5.51</v>
      </c>
      <c r="AJ82" s="202">
        <v>0</v>
      </c>
      <c r="AK82" s="202">
        <v>121.37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155.55000000000001</v>
      </c>
      <c r="L83" s="202">
        <v>91.69</v>
      </c>
      <c r="M83" s="202">
        <v>57</v>
      </c>
      <c r="N83" s="202">
        <v>50.18</v>
      </c>
      <c r="O83" s="202">
        <v>70.900000000000006</v>
      </c>
      <c r="P83" s="202">
        <v>26.45</v>
      </c>
      <c r="Q83" s="202">
        <v>24.06</v>
      </c>
      <c r="R83" s="202">
        <v>98.02</v>
      </c>
      <c r="S83" s="202">
        <v>41.33</v>
      </c>
      <c r="T83" s="202">
        <v>0</v>
      </c>
      <c r="U83" s="202">
        <v>59.49</v>
      </c>
      <c r="V83" s="202">
        <v>8.81</v>
      </c>
      <c r="W83" s="202">
        <v>18.95</v>
      </c>
      <c r="X83" s="202">
        <v>62.68</v>
      </c>
      <c r="Y83" s="202">
        <v>0</v>
      </c>
      <c r="Z83" s="202">
        <v>118.25</v>
      </c>
      <c r="AA83" s="202">
        <v>0</v>
      </c>
      <c r="AB83" s="202">
        <v>0</v>
      </c>
      <c r="AC83" s="202">
        <v>11.99</v>
      </c>
      <c r="AD83" s="202">
        <v>0</v>
      </c>
      <c r="AE83" s="202">
        <v>0</v>
      </c>
      <c r="AF83" s="202">
        <v>0</v>
      </c>
      <c r="AG83" s="202">
        <v>33.950000000000003</v>
      </c>
      <c r="AH83" s="202">
        <v>0</v>
      </c>
      <c r="AI83" s="202">
        <v>5.51</v>
      </c>
      <c r="AJ83" s="202">
        <v>0</v>
      </c>
      <c r="AK83" s="202">
        <v>121.37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155.55000000000001</v>
      </c>
      <c r="L84" s="202">
        <v>91.69</v>
      </c>
      <c r="M84" s="202">
        <v>57</v>
      </c>
      <c r="N84" s="202">
        <v>50.18</v>
      </c>
      <c r="O84" s="202">
        <v>70.900000000000006</v>
      </c>
      <c r="P84" s="202">
        <v>26.45</v>
      </c>
      <c r="Q84" s="202">
        <v>24.06</v>
      </c>
      <c r="R84" s="202">
        <v>98.02</v>
      </c>
      <c r="S84" s="202">
        <v>41.33</v>
      </c>
      <c r="T84" s="202">
        <v>0</v>
      </c>
      <c r="U84" s="202">
        <v>59.49</v>
      </c>
      <c r="V84" s="202">
        <v>8.81</v>
      </c>
      <c r="W84" s="202">
        <v>18.95</v>
      </c>
      <c r="X84" s="202">
        <v>62.68</v>
      </c>
      <c r="Y84" s="202">
        <v>0</v>
      </c>
      <c r="Z84" s="202">
        <v>118.25</v>
      </c>
      <c r="AA84" s="202">
        <v>0</v>
      </c>
      <c r="AB84" s="202">
        <v>0</v>
      </c>
      <c r="AC84" s="202">
        <v>11.99</v>
      </c>
      <c r="AD84" s="202">
        <v>0</v>
      </c>
      <c r="AE84" s="202">
        <v>0</v>
      </c>
      <c r="AF84" s="202">
        <v>0</v>
      </c>
      <c r="AG84" s="202">
        <v>33.950000000000003</v>
      </c>
      <c r="AH84" s="202">
        <v>0</v>
      </c>
      <c r="AI84" s="202">
        <v>5.51</v>
      </c>
      <c r="AJ84" s="202">
        <v>0</v>
      </c>
      <c r="AK84" s="202">
        <v>121.37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155.55000000000001</v>
      </c>
      <c r="L85" s="202">
        <v>91.69</v>
      </c>
      <c r="M85" s="202">
        <v>53.65</v>
      </c>
      <c r="N85" s="202">
        <v>50.18</v>
      </c>
      <c r="O85" s="202">
        <v>70.900000000000006</v>
      </c>
      <c r="P85" s="202">
        <v>26.45</v>
      </c>
      <c r="Q85" s="202">
        <v>24.06</v>
      </c>
      <c r="R85" s="202">
        <v>98.02</v>
      </c>
      <c r="S85" s="202">
        <v>41.33</v>
      </c>
      <c r="T85" s="202">
        <v>0</v>
      </c>
      <c r="U85" s="202">
        <v>59.49</v>
      </c>
      <c r="V85" s="202">
        <v>8.81</v>
      </c>
      <c r="W85" s="202">
        <v>18.95</v>
      </c>
      <c r="X85" s="202">
        <v>62.68</v>
      </c>
      <c r="Y85" s="202">
        <v>0</v>
      </c>
      <c r="Z85" s="202">
        <v>118.25</v>
      </c>
      <c r="AA85" s="202">
        <v>0</v>
      </c>
      <c r="AB85" s="202">
        <v>0</v>
      </c>
      <c r="AC85" s="202">
        <v>11.99</v>
      </c>
      <c r="AD85" s="202">
        <v>0</v>
      </c>
      <c r="AE85" s="202">
        <v>0</v>
      </c>
      <c r="AF85" s="202">
        <v>0</v>
      </c>
      <c r="AG85" s="202">
        <v>33.950000000000003</v>
      </c>
      <c r="AH85" s="202">
        <v>0</v>
      </c>
      <c r="AI85" s="202">
        <v>5.51</v>
      </c>
      <c r="AJ85" s="202">
        <v>0</v>
      </c>
      <c r="AK85" s="202">
        <v>121.37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155.55000000000001</v>
      </c>
      <c r="L86" s="202">
        <v>91.69</v>
      </c>
      <c r="M86" s="202">
        <v>53.65</v>
      </c>
      <c r="N86" s="202">
        <v>50.18</v>
      </c>
      <c r="O86" s="202">
        <v>70.900000000000006</v>
      </c>
      <c r="P86" s="202">
        <v>26.45</v>
      </c>
      <c r="Q86" s="202">
        <v>24.06</v>
      </c>
      <c r="R86" s="202">
        <v>98.02</v>
      </c>
      <c r="S86" s="202">
        <v>41.33</v>
      </c>
      <c r="T86" s="202">
        <v>0</v>
      </c>
      <c r="U86" s="202">
        <v>59.49</v>
      </c>
      <c r="V86" s="202">
        <v>8.81</v>
      </c>
      <c r="W86" s="202">
        <v>18.95</v>
      </c>
      <c r="X86" s="202">
        <v>62.68</v>
      </c>
      <c r="Y86" s="202">
        <v>0</v>
      </c>
      <c r="Z86" s="202">
        <v>118.25</v>
      </c>
      <c r="AA86" s="202">
        <v>0</v>
      </c>
      <c r="AB86" s="202">
        <v>0</v>
      </c>
      <c r="AC86" s="202">
        <v>11.99</v>
      </c>
      <c r="AD86" s="202">
        <v>0</v>
      </c>
      <c r="AE86" s="202">
        <v>0</v>
      </c>
      <c r="AF86" s="202">
        <v>0</v>
      </c>
      <c r="AG86" s="202">
        <v>33.950000000000003</v>
      </c>
      <c r="AH86" s="202">
        <v>0</v>
      </c>
      <c r="AI86" s="202">
        <v>5.51</v>
      </c>
      <c r="AJ86" s="202">
        <v>0</v>
      </c>
      <c r="AK86" s="202">
        <v>121.37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155.55000000000001</v>
      </c>
      <c r="L87" s="202">
        <v>91.69</v>
      </c>
      <c r="M87" s="202">
        <v>103.65</v>
      </c>
      <c r="N87" s="202">
        <v>50.18</v>
      </c>
      <c r="O87" s="202">
        <v>70.900000000000006</v>
      </c>
      <c r="P87" s="202">
        <v>26.45</v>
      </c>
      <c r="Q87" s="202">
        <v>24.06</v>
      </c>
      <c r="R87" s="202">
        <v>98.02</v>
      </c>
      <c r="S87" s="202">
        <v>41.33</v>
      </c>
      <c r="T87" s="202">
        <v>0</v>
      </c>
      <c r="U87" s="202">
        <v>59.49</v>
      </c>
      <c r="V87" s="202">
        <v>8.81</v>
      </c>
      <c r="W87" s="202">
        <v>18.95</v>
      </c>
      <c r="X87" s="202">
        <v>62.68</v>
      </c>
      <c r="Y87" s="202">
        <v>0</v>
      </c>
      <c r="Z87" s="202">
        <v>118.25</v>
      </c>
      <c r="AA87" s="202">
        <v>0</v>
      </c>
      <c r="AB87" s="202">
        <v>0</v>
      </c>
      <c r="AC87" s="202">
        <v>12.92</v>
      </c>
      <c r="AD87" s="202">
        <v>0</v>
      </c>
      <c r="AE87" s="202">
        <v>0</v>
      </c>
      <c r="AF87" s="202">
        <v>0</v>
      </c>
      <c r="AG87" s="202">
        <v>33.950000000000003</v>
      </c>
      <c r="AH87" s="202">
        <v>0</v>
      </c>
      <c r="AI87" s="202">
        <v>5.51</v>
      </c>
      <c r="AJ87" s="202">
        <v>0</v>
      </c>
      <c r="AK87" s="202">
        <v>121.37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155.55000000000001</v>
      </c>
      <c r="L88" s="202">
        <v>91.69</v>
      </c>
      <c r="M88" s="202">
        <v>103.65</v>
      </c>
      <c r="N88" s="202">
        <v>50.18</v>
      </c>
      <c r="O88" s="202">
        <v>70.900000000000006</v>
      </c>
      <c r="P88" s="202">
        <v>26.45</v>
      </c>
      <c r="Q88" s="202">
        <v>24.06</v>
      </c>
      <c r="R88" s="202">
        <v>98.02</v>
      </c>
      <c r="S88" s="202">
        <v>41.33</v>
      </c>
      <c r="T88" s="202">
        <v>0</v>
      </c>
      <c r="U88" s="202">
        <v>59.49</v>
      </c>
      <c r="V88" s="202">
        <v>8.81</v>
      </c>
      <c r="W88" s="202">
        <v>18.95</v>
      </c>
      <c r="X88" s="202">
        <v>62.68</v>
      </c>
      <c r="Y88" s="202">
        <v>0</v>
      </c>
      <c r="Z88" s="202">
        <v>118.25</v>
      </c>
      <c r="AA88" s="202">
        <v>0</v>
      </c>
      <c r="AB88" s="202">
        <v>0</v>
      </c>
      <c r="AC88" s="202">
        <v>12.92</v>
      </c>
      <c r="AD88" s="202">
        <v>0</v>
      </c>
      <c r="AE88" s="202">
        <v>0</v>
      </c>
      <c r="AF88" s="202">
        <v>0</v>
      </c>
      <c r="AG88" s="202">
        <v>33.950000000000003</v>
      </c>
      <c r="AH88" s="202">
        <v>0</v>
      </c>
      <c r="AI88" s="202">
        <v>5.51</v>
      </c>
      <c r="AJ88" s="202">
        <v>0</v>
      </c>
      <c r="AK88" s="202">
        <v>121.37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155.55000000000001</v>
      </c>
      <c r="L89" s="202">
        <v>91.69</v>
      </c>
      <c r="M89" s="202">
        <v>107</v>
      </c>
      <c r="N89" s="202">
        <v>50.18</v>
      </c>
      <c r="O89" s="202">
        <v>70.900000000000006</v>
      </c>
      <c r="P89" s="202">
        <v>26.45</v>
      </c>
      <c r="Q89" s="202">
        <v>24.06</v>
      </c>
      <c r="R89" s="202">
        <v>98.02</v>
      </c>
      <c r="S89" s="202">
        <v>41.33</v>
      </c>
      <c r="T89" s="202">
        <v>0</v>
      </c>
      <c r="U89" s="202">
        <v>59.49</v>
      </c>
      <c r="V89" s="202">
        <v>8.81</v>
      </c>
      <c r="W89" s="202">
        <v>18.95</v>
      </c>
      <c r="X89" s="202">
        <v>62.68</v>
      </c>
      <c r="Y89" s="202">
        <v>0</v>
      </c>
      <c r="Z89" s="202">
        <v>118.25</v>
      </c>
      <c r="AA89" s="202">
        <v>0</v>
      </c>
      <c r="AB89" s="202">
        <v>0</v>
      </c>
      <c r="AC89" s="202">
        <v>12.92</v>
      </c>
      <c r="AD89" s="202">
        <v>0</v>
      </c>
      <c r="AE89" s="202">
        <v>0</v>
      </c>
      <c r="AF89" s="202">
        <v>0</v>
      </c>
      <c r="AG89" s="202">
        <v>33.950000000000003</v>
      </c>
      <c r="AH89" s="202">
        <v>0</v>
      </c>
      <c r="AI89" s="202">
        <v>5.51</v>
      </c>
      <c r="AJ89" s="202">
        <v>0</v>
      </c>
      <c r="AK89" s="202">
        <v>121.37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155.55000000000001</v>
      </c>
      <c r="L90" s="202">
        <v>91.69</v>
      </c>
      <c r="M90" s="202">
        <v>107</v>
      </c>
      <c r="N90" s="202">
        <v>50.18</v>
      </c>
      <c r="O90" s="202">
        <v>70.900000000000006</v>
      </c>
      <c r="P90" s="202">
        <v>26.45</v>
      </c>
      <c r="Q90" s="202">
        <v>24.06</v>
      </c>
      <c r="R90" s="202">
        <v>98.02</v>
      </c>
      <c r="S90" s="202">
        <v>41.33</v>
      </c>
      <c r="T90" s="202">
        <v>0</v>
      </c>
      <c r="U90" s="202">
        <v>59.49</v>
      </c>
      <c r="V90" s="202">
        <v>8.81</v>
      </c>
      <c r="W90" s="202">
        <v>18.95</v>
      </c>
      <c r="X90" s="202">
        <v>62.68</v>
      </c>
      <c r="Y90" s="202">
        <v>0</v>
      </c>
      <c r="Z90" s="202">
        <v>118.25</v>
      </c>
      <c r="AA90" s="202">
        <v>0</v>
      </c>
      <c r="AB90" s="202">
        <v>0</v>
      </c>
      <c r="AC90" s="202">
        <v>12.92</v>
      </c>
      <c r="AD90" s="202">
        <v>0</v>
      </c>
      <c r="AE90" s="202">
        <v>0</v>
      </c>
      <c r="AF90" s="202">
        <v>0</v>
      </c>
      <c r="AG90" s="202">
        <v>33.950000000000003</v>
      </c>
      <c r="AH90" s="202">
        <v>0</v>
      </c>
      <c r="AI90" s="202">
        <v>5.51</v>
      </c>
      <c r="AJ90" s="202">
        <v>0</v>
      </c>
      <c r="AK90" s="202">
        <v>121.37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155.55000000000001</v>
      </c>
      <c r="L91" s="202">
        <v>91.69</v>
      </c>
      <c r="M91" s="202">
        <v>107</v>
      </c>
      <c r="N91" s="202">
        <v>50.18</v>
      </c>
      <c r="O91" s="202">
        <v>70.900000000000006</v>
      </c>
      <c r="P91" s="202">
        <v>26.45</v>
      </c>
      <c r="Q91" s="202">
        <v>24.06</v>
      </c>
      <c r="R91" s="202">
        <v>98.02</v>
      </c>
      <c r="S91" s="202">
        <v>41.33</v>
      </c>
      <c r="T91" s="202">
        <v>0</v>
      </c>
      <c r="U91" s="202">
        <v>59.49</v>
      </c>
      <c r="V91" s="202">
        <v>8.81</v>
      </c>
      <c r="W91" s="202">
        <v>18.95</v>
      </c>
      <c r="X91" s="202">
        <v>62.68</v>
      </c>
      <c r="Y91" s="202">
        <v>0</v>
      </c>
      <c r="Z91" s="202">
        <v>118.25</v>
      </c>
      <c r="AA91" s="202">
        <v>0</v>
      </c>
      <c r="AB91" s="202">
        <v>0</v>
      </c>
      <c r="AC91" s="202">
        <v>12.92</v>
      </c>
      <c r="AD91" s="202">
        <v>0</v>
      </c>
      <c r="AE91" s="202">
        <v>0</v>
      </c>
      <c r="AF91" s="202">
        <v>0</v>
      </c>
      <c r="AG91" s="202">
        <v>33.950000000000003</v>
      </c>
      <c r="AH91" s="202">
        <v>0</v>
      </c>
      <c r="AI91" s="202">
        <v>5.51</v>
      </c>
      <c r="AJ91" s="202">
        <v>0</v>
      </c>
      <c r="AK91" s="202">
        <v>139.62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155.55000000000001</v>
      </c>
      <c r="L92" s="202">
        <v>91.69</v>
      </c>
      <c r="M92" s="202">
        <v>107</v>
      </c>
      <c r="N92" s="202">
        <v>50.18</v>
      </c>
      <c r="O92" s="202">
        <v>70.900000000000006</v>
      </c>
      <c r="P92" s="202">
        <v>26.45</v>
      </c>
      <c r="Q92" s="202">
        <v>24.06</v>
      </c>
      <c r="R92" s="202">
        <v>98.02</v>
      </c>
      <c r="S92" s="202">
        <v>41.33</v>
      </c>
      <c r="T92" s="202">
        <v>0</v>
      </c>
      <c r="U92" s="202">
        <v>59.49</v>
      </c>
      <c r="V92" s="202">
        <v>8.81</v>
      </c>
      <c r="W92" s="202">
        <v>18.95</v>
      </c>
      <c r="X92" s="202">
        <v>62.68</v>
      </c>
      <c r="Y92" s="202">
        <v>0</v>
      </c>
      <c r="Z92" s="202">
        <v>118.25</v>
      </c>
      <c r="AA92" s="202">
        <v>0</v>
      </c>
      <c r="AB92" s="202">
        <v>0</v>
      </c>
      <c r="AC92" s="202">
        <v>12.92</v>
      </c>
      <c r="AD92" s="202">
        <v>0</v>
      </c>
      <c r="AE92" s="202">
        <v>0</v>
      </c>
      <c r="AF92" s="202">
        <v>0</v>
      </c>
      <c r="AG92" s="202">
        <v>33.950000000000003</v>
      </c>
      <c r="AH92" s="202">
        <v>0</v>
      </c>
      <c r="AI92" s="202">
        <v>5.51</v>
      </c>
      <c r="AJ92" s="202">
        <v>0</v>
      </c>
      <c r="AK92" s="202">
        <v>139.62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155.55000000000001</v>
      </c>
      <c r="L93" s="202">
        <v>91.69</v>
      </c>
      <c r="M93" s="202">
        <v>94.36</v>
      </c>
      <c r="N93" s="202">
        <v>50.18</v>
      </c>
      <c r="O93" s="202">
        <v>70.900000000000006</v>
      </c>
      <c r="P93" s="202">
        <v>26.45</v>
      </c>
      <c r="Q93" s="202">
        <v>24.06</v>
      </c>
      <c r="R93" s="202">
        <v>98.02</v>
      </c>
      <c r="S93" s="202">
        <v>41.33</v>
      </c>
      <c r="T93" s="202">
        <v>0</v>
      </c>
      <c r="U93" s="202">
        <v>59.49</v>
      </c>
      <c r="V93" s="202">
        <v>8.81</v>
      </c>
      <c r="W93" s="202">
        <v>18.95</v>
      </c>
      <c r="X93" s="202">
        <v>62.68</v>
      </c>
      <c r="Y93" s="202">
        <v>0</v>
      </c>
      <c r="Z93" s="202">
        <v>118.25</v>
      </c>
      <c r="AA93" s="202">
        <v>0</v>
      </c>
      <c r="AB93" s="202">
        <v>0</v>
      </c>
      <c r="AC93" s="202">
        <v>12.92</v>
      </c>
      <c r="AD93" s="202">
        <v>0</v>
      </c>
      <c r="AE93" s="202">
        <v>0</v>
      </c>
      <c r="AF93" s="202">
        <v>0</v>
      </c>
      <c r="AG93" s="202">
        <v>33.950000000000003</v>
      </c>
      <c r="AH93" s="202">
        <v>0</v>
      </c>
      <c r="AI93" s="202">
        <v>5.51</v>
      </c>
      <c r="AJ93" s="202">
        <v>0</v>
      </c>
      <c r="AK93" s="202">
        <v>123.43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155.55000000000001</v>
      </c>
      <c r="L94" s="202">
        <v>91.69</v>
      </c>
      <c r="M94" s="202">
        <v>94.36</v>
      </c>
      <c r="N94" s="202">
        <v>50.18</v>
      </c>
      <c r="O94" s="202">
        <v>70.900000000000006</v>
      </c>
      <c r="P94" s="202">
        <v>26.45</v>
      </c>
      <c r="Q94" s="202">
        <v>24.06</v>
      </c>
      <c r="R94" s="202">
        <v>98.02</v>
      </c>
      <c r="S94" s="202">
        <v>41.33</v>
      </c>
      <c r="T94" s="202">
        <v>0</v>
      </c>
      <c r="U94" s="202">
        <v>59.49</v>
      </c>
      <c r="V94" s="202">
        <v>8.81</v>
      </c>
      <c r="W94" s="202">
        <v>18.95</v>
      </c>
      <c r="X94" s="202">
        <v>62.68</v>
      </c>
      <c r="Y94" s="202">
        <v>0</v>
      </c>
      <c r="Z94" s="202">
        <v>118.25</v>
      </c>
      <c r="AA94" s="202">
        <v>0</v>
      </c>
      <c r="AB94" s="202">
        <v>0</v>
      </c>
      <c r="AC94" s="202">
        <v>12.92</v>
      </c>
      <c r="AD94" s="202">
        <v>0</v>
      </c>
      <c r="AE94" s="202">
        <v>0</v>
      </c>
      <c r="AF94" s="202">
        <v>0</v>
      </c>
      <c r="AG94" s="202">
        <v>33.950000000000003</v>
      </c>
      <c r="AH94" s="202">
        <v>0</v>
      </c>
      <c r="AI94" s="202">
        <v>5.51</v>
      </c>
      <c r="AJ94" s="202">
        <v>0</v>
      </c>
      <c r="AK94" s="202">
        <v>123.43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155.55000000000001</v>
      </c>
      <c r="L95" s="202">
        <v>91.69</v>
      </c>
      <c r="M95" s="202">
        <v>94.36</v>
      </c>
      <c r="N95" s="202">
        <v>50.18</v>
      </c>
      <c r="O95" s="202">
        <v>70.900000000000006</v>
      </c>
      <c r="P95" s="202">
        <v>26.45</v>
      </c>
      <c r="Q95" s="202">
        <v>24.06</v>
      </c>
      <c r="R95" s="202">
        <v>98.02</v>
      </c>
      <c r="S95" s="202">
        <v>41.33</v>
      </c>
      <c r="T95" s="202">
        <v>0</v>
      </c>
      <c r="U95" s="202">
        <v>59.49</v>
      </c>
      <c r="V95" s="202">
        <v>8.81</v>
      </c>
      <c r="W95" s="202">
        <v>18.95</v>
      </c>
      <c r="X95" s="202">
        <v>62.68</v>
      </c>
      <c r="Y95" s="202">
        <v>0</v>
      </c>
      <c r="Z95" s="202">
        <v>118.25</v>
      </c>
      <c r="AA95" s="202">
        <v>0</v>
      </c>
      <c r="AB95" s="202">
        <v>0</v>
      </c>
      <c r="AC95" s="202">
        <v>12.92</v>
      </c>
      <c r="AD95" s="202">
        <v>0</v>
      </c>
      <c r="AE95" s="202">
        <v>0</v>
      </c>
      <c r="AF95" s="202">
        <v>0</v>
      </c>
      <c r="AG95" s="202">
        <v>33.950000000000003</v>
      </c>
      <c r="AH95" s="202">
        <v>0</v>
      </c>
      <c r="AI95" s="202">
        <v>5.51</v>
      </c>
      <c r="AJ95" s="202">
        <v>0</v>
      </c>
      <c r="AK95" s="202">
        <v>123.43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155.55000000000001</v>
      </c>
      <c r="L96" s="202">
        <v>91.69</v>
      </c>
      <c r="M96" s="202">
        <v>94.36</v>
      </c>
      <c r="N96" s="202">
        <v>50.18</v>
      </c>
      <c r="O96" s="202">
        <v>70.900000000000006</v>
      </c>
      <c r="P96" s="202">
        <v>26.45</v>
      </c>
      <c r="Q96" s="202">
        <v>24.06</v>
      </c>
      <c r="R96" s="202">
        <v>98.02</v>
      </c>
      <c r="S96" s="202">
        <v>41.33</v>
      </c>
      <c r="T96" s="202">
        <v>0</v>
      </c>
      <c r="U96" s="202">
        <v>59.49</v>
      </c>
      <c r="V96" s="202">
        <v>8.81</v>
      </c>
      <c r="W96" s="202">
        <v>18.95</v>
      </c>
      <c r="X96" s="202">
        <v>62.68</v>
      </c>
      <c r="Y96" s="202">
        <v>0</v>
      </c>
      <c r="Z96" s="202">
        <v>118.25</v>
      </c>
      <c r="AA96" s="202">
        <v>0</v>
      </c>
      <c r="AB96" s="202">
        <v>0</v>
      </c>
      <c r="AC96" s="202">
        <v>12.92</v>
      </c>
      <c r="AD96" s="202">
        <v>0</v>
      </c>
      <c r="AE96" s="202">
        <v>0</v>
      </c>
      <c r="AF96" s="202">
        <v>0</v>
      </c>
      <c r="AG96" s="202">
        <v>33.950000000000003</v>
      </c>
      <c r="AH96" s="202">
        <v>0</v>
      </c>
      <c r="AI96" s="202">
        <v>5.51</v>
      </c>
      <c r="AJ96" s="202">
        <v>0</v>
      </c>
      <c r="AK96" s="202">
        <v>123.43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155.55000000000001</v>
      </c>
      <c r="L97" s="202">
        <v>91.69</v>
      </c>
      <c r="M97" s="202">
        <v>94.36</v>
      </c>
      <c r="N97" s="202">
        <v>50.18</v>
      </c>
      <c r="O97" s="202">
        <v>70.900000000000006</v>
      </c>
      <c r="P97" s="202">
        <v>26.45</v>
      </c>
      <c r="Q97" s="202">
        <v>24.06</v>
      </c>
      <c r="R97" s="202">
        <v>98.02</v>
      </c>
      <c r="S97" s="202">
        <v>41.33</v>
      </c>
      <c r="T97" s="202">
        <v>0</v>
      </c>
      <c r="U97" s="202">
        <v>59.49</v>
      </c>
      <c r="V97" s="202">
        <v>8.81</v>
      </c>
      <c r="W97" s="202">
        <v>18.95</v>
      </c>
      <c r="X97" s="202">
        <v>62.68</v>
      </c>
      <c r="Y97" s="202">
        <v>0</v>
      </c>
      <c r="Z97" s="202">
        <v>118.25</v>
      </c>
      <c r="AA97" s="202">
        <v>0</v>
      </c>
      <c r="AB97" s="202">
        <v>0</v>
      </c>
      <c r="AC97" s="202">
        <v>12.92</v>
      </c>
      <c r="AD97" s="202">
        <v>0</v>
      </c>
      <c r="AE97" s="202">
        <v>0</v>
      </c>
      <c r="AF97" s="202">
        <v>0</v>
      </c>
      <c r="AG97" s="202">
        <v>33.950000000000003</v>
      </c>
      <c r="AH97" s="202">
        <v>0</v>
      </c>
      <c r="AI97" s="202">
        <v>5.51</v>
      </c>
      <c r="AJ97" s="202">
        <v>0</v>
      </c>
      <c r="AK97" s="202">
        <v>123.43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155.55000000000001</v>
      </c>
      <c r="L98" s="202">
        <v>91.69</v>
      </c>
      <c r="M98" s="202">
        <v>94.36</v>
      </c>
      <c r="N98" s="202">
        <v>50.18</v>
      </c>
      <c r="O98" s="202">
        <v>70.900000000000006</v>
      </c>
      <c r="P98" s="202">
        <v>26.45</v>
      </c>
      <c r="Q98" s="202">
        <v>24.06</v>
      </c>
      <c r="R98" s="202">
        <v>98.02</v>
      </c>
      <c r="S98" s="202">
        <v>41.33</v>
      </c>
      <c r="T98" s="202">
        <v>0</v>
      </c>
      <c r="U98" s="202">
        <v>59.49</v>
      </c>
      <c r="V98" s="202">
        <v>8.81</v>
      </c>
      <c r="W98" s="202">
        <v>18.95</v>
      </c>
      <c r="X98" s="202">
        <v>62.68</v>
      </c>
      <c r="Y98" s="202">
        <v>0</v>
      </c>
      <c r="Z98" s="202">
        <v>118.25</v>
      </c>
      <c r="AA98" s="202">
        <v>0</v>
      </c>
      <c r="AB98" s="202">
        <v>0</v>
      </c>
      <c r="AC98" s="202">
        <v>12.92</v>
      </c>
      <c r="AD98" s="202">
        <v>0</v>
      </c>
      <c r="AE98" s="202">
        <v>0</v>
      </c>
      <c r="AF98" s="202">
        <v>0</v>
      </c>
      <c r="AG98" s="202">
        <v>33.950000000000003</v>
      </c>
      <c r="AH98" s="202">
        <v>0</v>
      </c>
      <c r="AI98" s="202">
        <v>5.51</v>
      </c>
      <c r="AJ98" s="202">
        <v>0</v>
      </c>
      <c r="AK98" s="202">
        <v>123.43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3.3908949999999947</v>
      </c>
      <c r="L99">
        <f t="shared" si="0"/>
        <v>1.8994249999999997</v>
      </c>
      <c r="M99">
        <f t="shared" si="0"/>
        <v>1.5077500000000004</v>
      </c>
      <c r="N99">
        <f t="shared" si="0"/>
        <v>1.2043199999999994</v>
      </c>
      <c r="O99">
        <f t="shared" si="0"/>
        <v>1.7015999999999973</v>
      </c>
      <c r="P99">
        <f t="shared" si="0"/>
        <v>0.63206999999999947</v>
      </c>
      <c r="Q99">
        <f t="shared" si="0"/>
        <v>0.28779249999999973</v>
      </c>
      <c r="R99">
        <f t="shared" si="0"/>
        <v>0.79348499999999977</v>
      </c>
      <c r="S99">
        <f t="shared" si="0"/>
        <v>0.41257250000000006</v>
      </c>
      <c r="T99">
        <f t="shared" si="0"/>
        <v>0</v>
      </c>
      <c r="U99">
        <f t="shared" si="0"/>
        <v>1.4397600000000004</v>
      </c>
      <c r="V99">
        <f t="shared" si="0"/>
        <v>0.18438999999999967</v>
      </c>
      <c r="W99">
        <f t="shared" si="0"/>
        <v>0.42611000000000065</v>
      </c>
      <c r="X99">
        <f t="shared" si="0"/>
        <v>1.4121300000000006</v>
      </c>
      <c r="Y99">
        <f t="shared" si="0"/>
        <v>0</v>
      </c>
      <c r="Z99">
        <f t="shared" si="0"/>
        <v>2.7732249999999992</v>
      </c>
      <c r="AA99">
        <f t="shared" si="0"/>
        <v>0</v>
      </c>
      <c r="AB99">
        <f t="shared" si="0"/>
        <v>0</v>
      </c>
      <c r="AC99">
        <f t="shared" si="0"/>
        <v>0.28629250000000017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0.12619499999999997</v>
      </c>
      <c r="AJ99">
        <f t="shared" si="0"/>
        <v>0</v>
      </c>
      <c r="AK99">
        <f t="shared" si="0"/>
        <v>2.4379050000000002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0.40531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50.1</v>
      </c>
      <c r="L3" s="202">
        <v>42.8</v>
      </c>
      <c r="M3" s="202">
        <v>0</v>
      </c>
      <c r="N3" s="202">
        <v>29.02</v>
      </c>
      <c r="O3" s="202">
        <v>48.73</v>
      </c>
      <c r="P3" s="202">
        <v>65.8</v>
      </c>
      <c r="Q3" s="202">
        <v>5.36</v>
      </c>
      <c r="R3" s="202">
        <v>10.42</v>
      </c>
      <c r="S3" s="202">
        <v>6.48</v>
      </c>
      <c r="T3" s="202">
        <v>0</v>
      </c>
      <c r="U3" s="202">
        <v>282.89</v>
      </c>
      <c r="V3" s="202">
        <v>5.0999999999999996</v>
      </c>
      <c r="W3" s="202">
        <v>10.96</v>
      </c>
      <c r="X3" s="202">
        <v>36.25</v>
      </c>
      <c r="Y3" s="202">
        <v>0</v>
      </c>
      <c r="Z3" s="202">
        <v>68.38</v>
      </c>
      <c r="AA3" s="202">
        <v>0</v>
      </c>
      <c r="AB3" s="202">
        <v>0</v>
      </c>
      <c r="AC3" s="202">
        <v>7.07</v>
      </c>
      <c r="AD3" s="202">
        <v>0</v>
      </c>
      <c r="AE3" s="202">
        <v>0</v>
      </c>
      <c r="AF3" s="202">
        <v>0</v>
      </c>
      <c r="AG3" s="202">
        <v>19.28</v>
      </c>
      <c r="AH3" s="202">
        <v>0</v>
      </c>
      <c r="AI3" s="202">
        <v>3.33</v>
      </c>
      <c r="AJ3" s="202">
        <v>0</v>
      </c>
      <c r="AK3" s="202">
        <v>42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50.1</v>
      </c>
      <c r="L4" s="202">
        <v>42.8</v>
      </c>
      <c r="M4" s="202">
        <v>0</v>
      </c>
      <c r="N4" s="202">
        <v>29.02</v>
      </c>
      <c r="O4" s="202">
        <v>48.73</v>
      </c>
      <c r="P4" s="202">
        <v>65.8</v>
      </c>
      <c r="Q4" s="202">
        <v>5.36</v>
      </c>
      <c r="R4" s="202">
        <v>10.42</v>
      </c>
      <c r="S4" s="202">
        <v>6.48</v>
      </c>
      <c r="T4" s="202">
        <v>0</v>
      </c>
      <c r="U4" s="202">
        <v>282.89</v>
      </c>
      <c r="V4" s="202">
        <v>5.0999999999999996</v>
      </c>
      <c r="W4" s="202">
        <v>10.96</v>
      </c>
      <c r="X4" s="202">
        <v>36.25</v>
      </c>
      <c r="Y4" s="202">
        <v>0</v>
      </c>
      <c r="Z4" s="202">
        <v>68.38</v>
      </c>
      <c r="AA4" s="202">
        <v>0</v>
      </c>
      <c r="AB4" s="202">
        <v>0</v>
      </c>
      <c r="AC4" s="202">
        <v>7.07</v>
      </c>
      <c r="AD4" s="202">
        <v>0</v>
      </c>
      <c r="AE4" s="202">
        <v>0</v>
      </c>
      <c r="AF4" s="202">
        <v>0</v>
      </c>
      <c r="AG4" s="202">
        <v>19.28</v>
      </c>
      <c r="AH4" s="202">
        <v>0</v>
      </c>
      <c r="AI4" s="202">
        <v>3.33</v>
      </c>
      <c r="AJ4" s="202">
        <v>0</v>
      </c>
      <c r="AK4" s="202">
        <v>49.92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50.1</v>
      </c>
      <c r="L5" s="202">
        <v>20</v>
      </c>
      <c r="M5" s="202">
        <v>0</v>
      </c>
      <c r="N5" s="202">
        <v>29.02</v>
      </c>
      <c r="O5" s="202">
        <v>48.73</v>
      </c>
      <c r="P5" s="202">
        <v>65.8</v>
      </c>
      <c r="Q5" s="202">
        <v>5.36</v>
      </c>
      <c r="R5" s="202">
        <v>10.42</v>
      </c>
      <c r="S5" s="202">
        <v>6.48</v>
      </c>
      <c r="T5" s="202">
        <v>0</v>
      </c>
      <c r="U5" s="202">
        <v>282.89</v>
      </c>
      <c r="V5" s="202">
        <v>5.0999999999999996</v>
      </c>
      <c r="W5" s="202">
        <v>10.96</v>
      </c>
      <c r="X5" s="202">
        <v>36.25</v>
      </c>
      <c r="Y5" s="202">
        <v>0</v>
      </c>
      <c r="Z5" s="202">
        <v>68.38</v>
      </c>
      <c r="AA5" s="202">
        <v>0</v>
      </c>
      <c r="AB5" s="202">
        <v>0</v>
      </c>
      <c r="AC5" s="202">
        <v>7.07</v>
      </c>
      <c r="AD5" s="202">
        <v>0</v>
      </c>
      <c r="AE5" s="202">
        <v>0</v>
      </c>
      <c r="AF5" s="202">
        <v>0</v>
      </c>
      <c r="AG5" s="202">
        <v>19.28</v>
      </c>
      <c r="AH5" s="202">
        <v>0</v>
      </c>
      <c r="AI5" s="202">
        <v>3.33</v>
      </c>
      <c r="AJ5" s="202">
        <v>0</v>
      </c>
      <c r="AK5" s="202">
        <v>42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50.1</v>
      </c>
      <c r="L6" s="202">
        <v>20</v>
      </c>
      <c r="M6" s="202">
        <v>0</v>
      </c>
      <c r="N6" s="202">
        <v>29.02</v>
      </c>
      <c r="O6" s="202">
        <v>48.73</v>
      </c>
      <c r="P6" s="202">
        <v>65.8</v>
      </c>
      <c r="Q6" s="202">
        <v>5.36</v>
      </c>
      <c r="R6" s="202">
        <v>10.42</v>
      </c>
      <c r="S6" s="202">
        <v>6.48</v>
      </c>
      <c r="T6" s="202">
        <v>0</v>
      </c>
      <c r="U6" s="202">
        <v>282.89</v>
      </c>
      <c r="V6" s="202">
        <v>5.0999999999999996</v>
      </c>
      <c r="W6" s="202">
        <v>10.96</v>
      </c>
      <c r="X6" s="202">
        <v>36.25</v>
      </c>
      <c r="Y6" s="202">
        <v>0</v>
      </c>
      <c r="Z6" s="202">
        <v>68.38</v>
      </c>
      <c r="AA6" s="202">
        <v>0</v>
      </c>
      <c r="AB6" s="202">
        <v>0</v>
      </c>
      <c r="AC6" s="202">
        <v>7.07</v>
      </c>
      <c r="AD6" s="202">
        <v>0</v>
      </c>
      <c r="AE6" s="202">
        <v>0</v>
      </c>
      <c r="AF6" s="202">
        <v>0</v>
      </c>
      <c r="AG6" s="202">
        <v>19.28</v>
      </c>
      <c r="AH6" s="202">
        <v>0</v>
      </c>
      <c r="AI6" s="202">
        <v>3.33</v>
      </c>
      <c r="AJ6" s="202">
        <v>0</v>
      </c>
      <c r="AK6" s="202">
        <v>42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50.1</v>
      </c>
      <c r="L7" s="202">
        <v>19.350000000000001</v>
      </c>
      <c r="M7" s="202">
        <v>0</v>
      </c>
      <c r="N7" s="202">
        <v>29.02</v>
      </c>
      <c r="O7" s="202">
        <v>48.73</v>
      </c>
      <c r="P7" s="202">
        <v>65.8</v>
      </c>
      <c r="Q7" s="202">
        <v>5.36</v>
      </c>
      <c r="R7" s="202">
        <v>10.42</v>
      </c>
      <c r="S7" s="202">
        <v>6.48</v>
      </c>
      <c r="T7" s="202">
        <v>0</v>
      </c>
      <c r="U7" s="202">
        <v>282.89</v>
      </c>
      <c r="V7" s="202">
        <v>5.0999999999999996</v>
      </c>
      <c r="W7" s="202">
        <v>10.96</v>
      </c>
      <c r="X7" s="202">
        <v>36.25</v>
      </c>
      <c r="Y7" s="202">
        <v>0</v>
      </c>
      <c r="Z7" s="202">
        <v>33.86</v>
      </c>
      <c r="AA7" s="202">
        <v>0</v>
      </c>
      <c r="AB7" s="202">
        <v>0</v>
      </c>
      <c r="AC7" s="202">
        <v>7.07</v>
      </c>
      <c r="AD7" s="202">
        <v>0</v>
      </c>
      <c r="AE7" s="202">
        <v>0</v>
      </c>
      <c r="AF7" s="202">
        <v>0</v>
      </c>
      <c r="AG7" s="202">
        <v>19.28</v>
      </c>
      <c r="AH7" s="202">
        <v>0</v>
      </c>
      <c r="AI7" s="202">
        <v>3.33</v>
      </c>
      <c r="AJ7" s="202">
        <v>0</v>
      </c>
      <c r="AK7" s="202">
        <v>42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24.19</v>
      </c>
      <c r="L8" s="202">
        <v>19.350000000000001</v>
      </c>
      <c r="M8" s="202">
        <v>0</v>
      </c>
      <c r="N8" s="202">
        <v>29.02</v>
      </c>
      <c r="O8" s="202">
        <v>48.73</v>
      </c>
      <c r="P8" s="202">
        <v>65.8</v>
      </c>
      <c r="Q8" s="202">
        <v>5.36</v>
      </c>
      <c r="R8" s="202">
        <v>10.42</v>
      </c>
      <c r="S8" s="202">
        <v>6.48</v>
      </c>
      <c r="T8" s="202">
        <v>0</v>
      </c>
      <c r="U8" s="202">
        <v>282.89</v>
      </c>
      <c r="V8" s="202">
        <v>5.0999999999999996</v>
      </c>
      <c r="W8" s="202">
        <v>10.96</v>
      </c>
      <c r="X8" s="202">
        <v>36.25</v>
      </c>
      <c r="Y8" s="202">
        <v>0</v>
      </c>
      <c r="Z8" s="202">
        <v>33.86</v>
      </c>
      <c r="AA8" s="202">
        <v>0</v>
      </c>
      <c r="AB8" s="202">
        <v>0</v>
      </c>
      <c r="AC8" s="202">
        <v>7.07</v>
      </c>
      <c r="AD8" s="202">
        <v>0</v>
      </c>
      <c r="AE8" s="202">
        <v>0</v>
      </c>
      <c r="AF8" s="202">
        <v>0</v>
      </c>
      <c r="AG8" s="202">
        <v>19.28</v>
      </c>
      <c r="AH8" s="202">
        <v>0</v>
      </c>
      <c r="AI8" s="202">
        <v>3.33</v>
      </c>
      <c r="AJ8" s="202">
        <v>0</v>
      </c>
      <c r="AK8" s="202">
        <v>42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24.19</v>
      </c>
      <c r="L9" s="202">
        <v>19.350000000000001</v>
      </c>
      <c r="M9" s="202">
        <v>0</v>
      </c>
      <c r="N9" s="202">
        <v>29.02</v>
      </c>
      <c r="O9" s="202">
        <v>48.73</v>
      </c>
      <c r="P9" s="202">
        <v>65.8</v>
      </c>
      <c r="Q9" s="202">
        <v>5.36</v>
      </c>
      <c r="R9" s="202">
        <v>10.42</v>
      </c>
      <c r="S9" s="202">
        <v>6.48</v>
      </c>
      <c r="T9" s="202">
        <v>0</v>
      </c>
      <c r="U9" s="202">
        <v>282.89</v>
      </c>
      <c r="V9" s="202">
        <v>5.0999999999999996</v>
      </c>
      <c r="W9" s="202">
        <v>10.96</v>
      </c>
      <c r="X9" s="202">
        <v>36.25</v>
      </c>
      <c r="Y9" s="202">
        <v>0</v>
      </c>
      <c r="Z9" s="202">
        <v>33.86</v>
      </c>
      <c r="AA9" s="202">
        <v>0</v>
      </c>
      <c r="AB9" s="202">
        <v>0</v>
      </c>
      <c r="AC9" s="202">
        <v>7.07</v>
      </c>
      <c r="AD9" s="202">
        <v>0</v>
      </c>
      <c r="AE9" s="202">
        <v>0</v>
      </c>
      <c r="AF9" s="202">
        <v>0</v>
      </c>
      <c r="AG9" s="202">
        <v>19.28</v>
      </c>
      <c r="AH9" s="202">
        <v>0</v>
      </c>
      <c r="AI9" s="202">
        <v>3.33</v>
      </c>
      <c r="AJ9" s="202">
        <v>0</v>
      </c>
      <c r="AK9" s="202">
        <v>42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24.19</v>
      </c>
      <c r="L10" s="202">
        <v>19.350000000000001</v>
      </c>
      <c r="M10" s="202">
        <v>0</v>
      </c>
      <c r="N10" s="202">
        <v>29.02</v>
      </c>
      <c r="O10" s="202">
        <v>48.73</v>
      </c>
      <c r="P10" s="202">
        <v>65.8</v>
      </c>
      <c r="Q10" s="202">
        <v>5.36</v>
      </c>
      <c r="R10" s="202">
        <v>10.42</v>
      </c>
      <c r="S10" s="202">
        <v>6.48</v>
      </c>
      <c r="T10" s="202">
        <v>0</v>
      </c>
      <c r="U10" s="202">
        <v>282.89</v>
      </c>
      <c r="V10" s="202">
        <v>5.0999999999999996</v>
      </c>
      <c r="W10" s="202">
        <v>10.96</v>
      </c>
      <c r="X10" s="202">
        <v>36.25</v>
      </c>
      <c r="Y10" s="202">
        <v>0</v>
      </c>
      <c r="Z10" s="202">
        <v>33.86</v>
      </c>
      <c r="AA10" s="202">
        <v>0</v>
      </c>
      <c r="AB10" s="202">
        <v>0</v>
      </c>
      <c r="AC10" s="202">
        <v>7.07</v>
      </c>
      <c r="AD10" s="202">
        <v>0</v>
      </c>
      <c r="AE10" s="202">
        <v>0</v>
      </c>
      <c r="AF10" s="202">
        <v>0</v>
      </c>
      <c r="AG10" s="202">
        <v>19.28</v>
      </c>
      <c r="AH10" s="202">
        <v>0</v>
      </c>
      <c r="AI10" s="202">
        <v>3.33</v>
      </c>
      <c r="AJ10" s="202">
        <v>0</v>
      </c>
      <c r="AK10" s="202">
        <v>42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24.19</v>
      </c>
      <c r="L11" s="202">
        <v>19.350000000000001</v>
      </c>
      <c r="M11" s="202">
        <v>0</v>
      </c>
      <c r="N11" s="202">
        <v>29.02</v>
      </c>
      <c r="O11" s="202">
        <v>48.73</v>
      </c>
      <c r="P11" s="202">
        <v>65.8</v>
      </c>
      <c r="Q11" s="202">
        <v>5.36</v>
      </c>
      <c r="R11" s="202">
        <v>10.42</v>
      </c>
      <c r="S11" s="202">
        <v>6.48</v>
      </c>
      <c r="T11" s="202">
        <v>0</v>
      </c>
      <c r="U11" s="202">
        <v>282.89</v>
      </c>
      <c r="V11" s="202">
        <v>5.0999999999999996</v>
      </c>
      <c r="W11" s="202">
        <v>10.96</v>
      </c>
      <c r="X11" s="202">
        <v>36.25</v>
      </c>
      <c r="Y11" s="202">
        <v>0</v>
      </c>
      <c r="Z11" s="202">
        <v>33.86</v>
      </c>
      <c r="AA11" s="202">
        <v>0</v>
      </c>
      <c r="AB11" s="202">
        <v>0</v>
      </c>
      <c r="AC11" s="202">
        <v>7.07</v>
      </c>
      <c r="AD11" s="202">
        <v>0</v>
      </c>
      <c r="AE11" s="202">
        <v>0</v>
      </c>
      <c r="AF11" s="202">
        <v>0</v>
      </c>
      <c r="AG11" s="202">
        <v>19.28</v>
      </c>
      <c r="AH11" s="202">
        <v>0</v>
      </c>
      <c r="AI11" s="202">
        <v>3.33</v>
      </c>
      <c r="AJ11" s="202">
        <v>0</v>
      </c>
      <c r="AK11" s="202">
        <v>42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24.19</v>
      </c>
      <c r="L12" s="202">
        <v>19.350000000000001</v>
      </c>
      <c r="M12" s="202">
        <v>0</v>
      </c>
      <c r="N12" s="202">
        <v>29.02</v>
      </c>
      <c r="O12" s="202">
        <v>48.73</v>
      </c>
      <c r="P12" s="202">
        <v>65.8</v>
      </c>
      <c r="Q12" s="202">
        <v>5.36</v>
      </c>
      <c r="R12" s="202">
        <v>10.42</v>
      </c>
      <c r="S12" s="202">
        <v>6.48</v>
      </c>
      <c r="T12" s="202">
        <v>0</v>
      </c>
      <c r="U12" s="202">
        <v>282.89</v>
      </c>
      <c r="V12" s="202">
        <v>5.0999999999999996</v>
      </c>
      <c r="W12" s="202">
        <v>10.96</v>
      </c>
      <c r="X12" s="202">
        <v>36.25</v>
      </c>
      <c r="Y12" s="202">
        <v>0</v>
      </c>
      <c r="Z12" s="202">
        <v>33.86</v>
      </c>
      <c r="AA12" s="202">
        <v>0</v>
      </c>
      <c r="AB12" s="202">
        <v>0</v>
      </c>
      <c r="AC12" s="202">
        <v>7.07</v>
      </c>
      <c r="AD12" s="202">
        <v>0</v>
      </c>
      <c r="AE12" s="202">
        <v>0</v>
      </c>
      <c r="AF12" s="202">
        <v>0</v>
      </c>
      <c r="AG12" s="202">
        <v>19.28</v>
      </c>
      <c r="AH12" s="202">
        <v>0</v>
      </c>
      <c r="AI12" s="202">
        <v>3.33</v>
      </c>
      <c r="AJ12" s="202">
        <v>0</v>
      </c>
      <c r="AK12" s="202">
        <v>42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24.18</v>
      </c>
      <c r="L13" s="202">
        <v>19.350000000000001</v>
      </c>
      <c r="M13" s="202">
        <v>0</v>
      </c>
      <c r="N13" s="202">
        <v>29.02</v>
      </c>
      <c r="O13" s="202">
        <v>48.73</v>
      </c>
      <c r="P13" s="202">
        <v>65.8</v>
      </c>
      <c r="Q13" s="202">
        <v>5.36</v>
      </c>
      <c r="R13" s="202">
        <v>10.42</v>
      </c>
      <c r="S13" s="202">
        <v>6.48</v>
      </c>
      <c r="T13" s="202">
        <v>0</v>
      </c>
      <c r="U13" s="202">
        <v>282.89</v>
      </c>
      <c r="V13" s="202">
        <v>5.13</v>
      </c>
      <c r="W13" s="202">
        <v>10.96</v>
      </c>
      <c r="X13" s="202">
        <v>36.25</v>
      </c>
      <c r="Y13" s="202">
        <v>0</v>
      </c>
      <c r="Z13" s="202">
        <v>33.86</v>
      </c>
      <c r="AA13" s="202">
        <v>0</v>
      </c>
      <c r="AB13" s="202">
        <v>0</v>
      </c>
      <c r="AC13" s="202">
        <v>7.07</v>
      </c>
      <c r="AD13" s="202">
        <v>0</v>
      </c>
      <c r="AE13" s="202">
        <v>0</v>
      </c>
      <c r="AF13" s="202">
        <v>0</v>
      </c>
      <c r="AG13" s="202">
        <v>19.28</v>
      </c>
      <c r="AH13" s="202">
        <v>0</v>
      </c>
      <c r="AI13" s="202">
        <v>3.33</v>
      </c>
      <c r="AJ13" s="202">
        <v>0</v>
      </c>
      <c r="AK13" s="202">
        <v>42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24.18</v>
      </c>
      <c r="L14" s="202">
        <v>19.350000000000001</v>
      </c>
      <c r="M14" s="202">
        <v>0</v>
      </c>
      <c r="N14" s="202">
        <v>29.02</v>
      </c>
      <c r="O14" s="202">
        <v>48.73</v>
      </c>
      <c r="P14" s="202">
        <v>65.8</v>
      </c>
      <c r="Q14" s="202">
        <v>5.36</v>
      </c>
      <c r="R14" s="202">
        <v>10.42</v>
      </c>
      <c r="S14" s="202">
        <v>6.48</v>
      </c>
      <c r="T14" s="202">
        <v>0</v>
      </c>
      <c r="U14" s="202">
        <v>282.89</v>
      </c>
      <c r="V14" s="202">
        <v>5.27</v>
      </c>
      <c r="W14" s="202">
        <v>10.96</v>
      </c>
      <c r="X14" s="202">
        <v>36.25</v>
      </c>
      <c r="Y14" s="202">
        <v>0</v>
      </c>
      <c r="Z14" s="202">
        <v>33.86</v>
      </c>
      <c r="AA14" s="202">
        <v>0</v>
      </c>
      <c r="AB14" s="202">
        <v>0</v>
      </c>
      <c r="AC14" s="202">
        <v>7.07</v>
      </c>
      <c r="AD14" s="202">
        <v>0</v>
      </c>
      <c r="AE14" s="202">
        <v>0</v>
      </c>
      <c r="AF14" s="202">
        <v>0</v>
      </c>
      <c r="AG14" s="202">
        <v>19.28</v>
      </c>
      <c r="AH14" s="202">
        <v>0</v>
      </c>
      <c r="AI14" s="202">
        <v>3.33</v>
      </c>
      <c r="AJ14" s="202">
        <v>0</v>
      </c>
      <c r="AK14" s="202">
        <v>42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24.19</v>
      </c>
      <c r="L15" s="202">
        <v>19.350000000000001</v>
      </c>
      <c r="M15" s="202">
        <v>0</v>
      </c>
      <c r="N15" s="202">
        <v>29.02</v>
      </c>
      <c r="O15" s="202">
        <v>48.73</v>
      </c>
      <c r="P15" s="202">
        <v>65.8</v>
      </c>
      <c r="Q15" s="202">
        <v>1.94</v>
      </c>
      <c r="R15" s="202">
        <v>4.84</v>
      </c>
      <c r="S15" s="202">
        <v>2.9</v>
      </c>
      <c r="T15" s="202">
        <v>0</v>
      </c>
      <c r="U15" s="202">
        <v>282.89</v>
      </c>
      <c r="V15" s="202">
        <v>2.82</v>
      </c>
      <c r="W15" s="202">
        <v>6.15</v>
      </c>
      <c r="X15" s="202">
        <v>20.190000000000001</v>
      </c>
      <c r="Y15" s="202">
        <v>0</v>
      </c>
      <c r="Z15" s="202">
        <v>33.86</v>
      </c>
      <c r="AA15" s="202">
        <v>0</v>
      </c>
      <c r="AB15" s="202">
        <v>0</v>
      </c>
      <c r="AC15" s="202">
        <v>7.07</v>
      </c>
      <c r="AD15" s="202">
        <v>0</v>
      </c>
      <c r="AE15" s="202">
        <v>0</v>
      </c>
      <c r="AF15" s="202">
        <v>0</v>
      </c>
      <c r="AG15" s="202">
        <v>19.28</v>
      </c>
      <c r="AH15" s="202">
        <v>0</v>
      </c>
      <c r="AI15" s="202">
        <v>3.33</v>
      </c>
      <c r="AJ15" s="202">
        <v>0</v>
      </c>
      <c r="AK15" s="202">
        <v>42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24.19</v>
      </c>
      <c r="L16" s="202">
        <v>19.350000000000001</v>
      </c>
      <c r="M16" s="202">
        <v>0</v>
      </c>
      <c r="N16" s="202">
        <v>29.02</v>
      </c>
      <c r="O16" s="202">
        <v>48.73</v>
      </c>
      <c r="P16" s="202">
        <v>65.8</v>
      </c>
      <c r="Q16" s="202">
        <v>1.94</v>
      </c>
      <c r="R16" s="202">
        <v>4.84</v>
      </c>
      <c r="S16" s="202">
        <v>2.9</v>
      </c>
      <c r="T16" s="202">
        <v>0</v>
      </c>
      <c r="U16" s="202">
        <v>282.89</v>
      </c>
      <c r="V16" s="202">
        <v>2.82</v>
      </c>
      <c r="W16" s="202">
        <v>6.15</v>
      </c>
      <c r="X16" s="202">
        <v>20.190000000000001</v>
      </c>
      <c r="Y16" s="202">
        <v>0</v>
      </c>
      <c r="Z16" s="202">
        <v>33.86</v>
      </c>
      <c r="AA16" s="202">
        <v>0</v>
      </c>
      <c r="AB16" s="202">
        <v>0</v>
      </c>
      <c r="AC16" s="202">
        <v>13.52</v>
      </c>
      <c r="AD16" s="202">
        <v>0</v>
      </c>
      <c r="AE16" s="202">
        <v>0</v>
      </c>
      <c r="AF16" s="202">
        <v>0</v>
      </c>
      <c r="AG16" s="202">
        <v>19.28</v>
      </c>
      <c r="AH16" s="202">
        <v>0</v>
      </c>
      <c r="AI16" s="202">
        <v>6.28</v>
      </c>
      <c r="AJ16" s="202">
        <v>0</v>
      </c>
      <c r="AK16" s="202">
        <v>42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19.350000000000001</v>
      </c>
      <c r="L17" s="202">
        <v>19.350000000000001</v>
      </c>
      <c r="M17" s="202">
        <v>0</v>
      </c>
      <c r="N17" s="202">
        <v>29.02</v>
      </c>
      <c r="O17" s="202">
        <v>48.73</v>
      </c>
      <c r="P17" s="202">
        <v>65.8</v>
      </c>
      <c r="Q17" s="202">
        <v>1.94</v>
      </c>
      <c r="R17" s="202">
        <v>4.84</v>
      </c>
      <c r="S17" s="202">
        <v>2.9</v>
      </c>
      <c r="T17" s="202">
        <v>0</v>
      </c>
      <c r="U17" s="202">
        <v>282.89</v>
      </c>
      <c r="V17" s="202">
        <v>0</v>
      </c>
      <c r="W17" s="202">
        <v>2.36</v>
      </c>
      <c r="X17" s="202">
        <v>6.92</v>
      </c>
      <c r="Y17" s="202">
        <v>0</v>
      </c>
      <c r="Z17" s="202">
        <v>33.86</v>
      </c>
      <c r="AA17" s="202">
        <v>0</v>
      </c>
      <c r="AB17" s="202">
        <v>0</v>
      </c>
      <c r="AC17" s="202">
        <v>7.42</v>
      </c>
      <c r="AD17" s="202">
        <v>0</v>
      </c>
      <c r="AE17" s="202">
        <v>0</v>
      </c>
      <c r="AF17" s="202">
        <v>0</v>
      </c>
      <c r="AG17" s="202">
        <v>19.28</v>
      </c>
      <c r="AH17" s="202">
        <v>0</v>
      </c>
      <c r="AI17" s="202">
        <v>2.41</v>
      </c>
      <c r="AJ17" s="202">
        <v>0</v>
      </c>
      <c r="AK17" s="202">
        <v>42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19.350000000000001</v>
      </c>
      <c r="L18" s="202">
        <v>19.350000000000001</v>
      </c>
      <c r="M18" s="202">
        <v>0</v>
      </c>
      <c r="N18" s="202">
        <v>29.02</v>
      </c>
      <c r="O18" s="202">
        <v>48.73</v>
      </c>
      <c r="P18" s="202">
        <v>65.8</v>
      </c>
      <c r="Q18" s="202">
        <v>1.94</v>
      </c>
      <c r="R18" s="202">
        <v>4.84</v>
      </c>
      <c r="S18" s="202">
        <v>2.9</v>
      </c>
      <c r="T18" s="202">
        <v>0</v>
      </c>
      <c r="U18" s="202">
        <v>282.89</v>
      </c>
      <c r="V18" s="202">
        <v>0</v>
      </c>
      <c r="W18" s="202">
        <v>2.36</v>
      </c>
      <c r="X18" s="202">
        <v>6.92</v>
      </c>
      <c r="Y18" s="202">
        <v>0</v>
      </c>
      <c r="Z18" s="202">
        <v>33.86</v>
      </c>
      <c r="AA18" s="202">
        <v>0</v>
      </c>
      <c r="AB18" s="202">
        <v>0</v>
      </c>
      <c r="AC18" s="202">
        <v>7.42</v>
      </c>
      <c r="AD18" s="202">
        <v>0</v>
      </c>
      <c r="AE18" s="202">
        <v>0</v>
      </c>
      <c r="AF18" s="202">
        <v>0</v>
      </c>
      <c r="AG18" s="202">
        <v>19.28</v>
      </c>
      <c r="AH18" s="202">
        <v>0</v>
      </c>
      <c r="AI18" s="202">
        <v>2.41</v>
      </c>
      <c r="AJ18" s="202">
        <v>0</v>
      </c>
      <c r="AK18" s="202">
        <v>42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19.66</v>
      </c>
      <c r="L19" s="202">
        <v>19.350000000000001</v>
      </c>
      <c r="M19" s="202">
        <v>0</v>
      </c>
      <c r="N19" s="202">
        <v>29.02</v>
      </c>
      <c r="O19" s="202">
        <v>48.73</v>
      </c>
      <c r="P19" s="202">
        <v>65.8</v>
      </c>
      <c r="Q19" s="202">
        <v>5.36</v>
      </c>
      <c r="R19" s="202">
        <v>10.42</v>
      </c>
      <c r="S19" s="202">
        <v>6.48</v>
      </c>
      <c r="T19" s="202">
        <v>0</v>
      </c>
      <c r="U19" s="202">
        <v>282.89</v>
      </c>
      <c r="V19" s="202">
        <v>5.0999999999999996</v>
      </c>
      <c r="W19" s="202">
        <v>10.96</v>
      </c>
      <c r="X19" s="202">
        <v>36.25</v>
      </c>
      <c r="Y19" s="202">
        <v>0</v>
      </c>
      <c r="Z19" s="202">
        <v>33.86</v>
      </c>
      <c r="AA19" s="202">
        <v>0</v>
      </c>
      <c r="AB19" s="202">
        <v>0</v>
      </c>
      <c r="AC19" s="202">
        <v>7.42</v>
      </c>
      <c r="AD19" s="202">
        <v>0</v>
      </c>
      <c r="AE19" s="202">
        <v>0</v>
      </c>
      <c r="AF19" s="202">
        <v>0</v>
      </c>
      <c r="AG19" s="202">
        <v>19.28</v>
      </c>
      <c r="AH19" s="202">
        <v>0</v>
      </c>
      <c r="AI19" s="202">
        <v>2.71</v>
      </c>
      <c r="AJ19" s="202">
        <v>0</v>
      </c>
      <c r="AK19" s="202">
        <v>42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19.66</v>
      </c>
      <c r="L20" s="202">
        <v>19.350000000000001</v>
      </c>
      <c r="M20" s="202">
        <v>0</v>
      </c>
      <c r="N20" s="202">
        <v>29.02</v>
      </c>
      <c r="O20" s="202">
        <v>48.73</v>
      </c>
      <c r="P20" s="202">
        <v>65.8</v>
      </c>
      <c r="Q20" s="202">
        <v>5.36</v>
      </c>
      <c r="R20" s="202">
        <v>10.42</v>
      </c>
      <c r="S20" s="202">
        <v>6.48</v>
      </c>
      <c r="T20" s="202">
        <v>0</v>
      </c>
      <c r="U20" s="202">
        <v>282.89</v>
      </c>
      <c r="V20" s="202">
        <v>5.0999999999999996</v>
      </c>
      <c r="W20" s="202">
        <v>10.96</v>
      </c>
      <c r="X20" s="202">
        <v>36.25</v>
      </c>
      <c r="Y20" s="202">
        <v>0</v>
      </c>
      <c r="Z20" s="202">
        <v>33.86</v>
      </c>
      <c r="AA20" s="202">
        <v>0</v>
      </c>
      <c r="AB20" s="202">
        <v>0</v>
      </c>
      <c r="AC20" s="202">
        <v>7.42</v>
      </c>
      <c r="AD20" s="202">
        <v>0</v>
      </c>
      <c r="AE20" s="202">
        <v>0</v>
      </c>
      <c r="AF20" s="202">
        <v>0</v>
      </c>
      <c r="AG20" s="202">
        <v>19.28</v>
      </c>
      <c r="AH20" s="202">
        <v>0</v>
      </c>
      <c r="AI20" s="202">
        <v>2.71</v>
      </c>
      <c r="AJ20" s="202">
        <v>0</v>
      </c>
      <c r="AK20" s="202">
        <v>42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19.66</v>
      </c>
      <c r="L21" s="202">
        <v>19.350000000000001</v>
      </c>
      <c r="M21" s="202">
        <v>0</v>
      </c>
      <c r="N21" s="202">
        <v>29.02</v>
      </c>
      <c r="O21" s="202">
        <v>48.73</v>
      </c>
      <c r="P21" s="202">
        <v>65.8</v>
      </c>
      <c r="Q21" s="202">
        <v>5.36</v>
      </c>
      <c r="R21" s="202">
        <v>10.42</v>
      </c>
      <c r="S21" s="202">
        <v>6.48</v>
      </c>
      <c r="T21" s="202">
        <v>0</v>
      </c>
      <c r="U21" s="202">
        <v>282.89</v>
      </c>
      <c r="V21" s="202">
        <v>5.0999999999999996</v>
      </c>
      <c r="W21" s="202">
        <v>10.96</v>
      </c>
      <c r="X21" s="202">
        <v>36.25</v>
      </c>
      <c r="Y21" s="202">
        <v>0</v>
      </c>
      <c r="Z21" s="202">
        <v>33.86</v>
      </c>
      <c r="AA21" s="202">
        <v>0</v>
      </c>
      <c r="AB21" s="202">
        <v>0</v>
      </c>
      <c r="AC21" s="202">
        <v>7.42</v>
      </c>
      <c r="AD21" s="202">
        <v>0</v>
      </c>
      <c r="AE21" s="202">
        <v>0</v>
      </c>
      <c r="AF21" s="202">
        <v>0</v>
      </c>
      <c r="AG21" s="202">
        <v>19.28</v>
      </c>
      <c r="AH21" s="202">
        <v>0</v>
      </c>
      <c r="AI21" s="202">
        <v>2.71</v>
      </c>
      <c r="AJ21" s="202">
        <v>0</v>
      </c>
      <c r="AK21" s="202">
        <v>42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19.66</v>
      </c>
      <c r="L22" s="202">
        <v>19.350000000000001</v>
      </c>
      <c r="M22" s="202">
        <v>0</v>
      </c>
      <c r="N22" s="202">
        <v>29.02</v>
      </c>
      <c r="O22" s="202">
        <v>48.73</v>
      </c>
      <c r="P22" s="202">
        <v>65.8</v>
      </c>
      <c r="Q22" s="202">
        <v>2.02</v>
      </c>
      <c r="R22" s="202">
        <v>5.0599999999999996</v>
      </c>
      <c r="S22" s="202">
        <v>3.04</v>
      </c>
      <c r="T22" s="202">
        <v>0</v>
      </c>
      <c r="U22" s="202">
        <v>282.89</v>
      </c>
      <c r="V22" s="202">
        <v>5.0999999999999996</v>
      </c>
      <c r="W22" s="202">
        <v>10.96</v>
      </c>
      <c r="X22" s="202">
        <v>36.25</v>
      </c>
      <c r="Y22" s="202">
        <v>0</v>
      </c>
      <c r="Z22" s="202">
        <v>33.86</v>
      </c>
      <c r="AA22" s="202">
        <v>0</v>
      </c>
      <c r="AB22" s="202">
        <v>0</v>
      </c>
      <c r="AC22" s="202">
        <v>7.42</v>
      </c>
      <c r="AD22" s="202">
        <v>0</v>
      </c>
      <c r="AE22" s="202">
        <v>0</v>
      </c>
      <c r="AF22" s="202">
        <v>0</v>
      </c>
      <c r="AG22" s="202">
        <v>19.28</v>
      </c>
      <c r="AH22" s="202">
        <v>0</v>
      </c>
      <c r="AI22" s="202">
        <v>2.71</v>
      </c>
      <c r="AJ22" s="202">
        <v>0</v>
      </c>
      <c r="AK22" s="202">
        <v>42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19.66</v>
      </c>
      <c r="L23" s="202">
        <v>19.350000000000001</v>
      </c>
      <c r="M23" s="202">
        <v>0</v>
      </c>
      <c r="N23" s="202">
        <v>29.02</v>
      </c>
      <c r="O23" s="202">
        <v>48.73</v>
      </c>
      <c r="P23" s="202">
        <v>65.8</v>
      </c>
      <c r="Q23" s="202">
        <v>5.36</v>
      </c>
      <c r="R23" s="202">
        <v>10.42</v>
      </c>
      <c r="S23" s="202">
        <v>6.48</v>
      </c>
      <c r="T23" s="202">
        <v>0</v>
      </c>
      <c r="U23" s="202">
        <v>282.89</v>
      </c>
      <c r="V23" s="202">
        <v>5.0999999999999996</v>
      </c>
      <c r="W23" s="202">
        <v>10.96</v>
      </c>
      <c r="X23" s="202">
        <v>36.25</v>
      </c>
      <c r="Y23" s="202">
        <v>0</v>
      </c>
      <c r="Z23" s="202">
        <v>33.86</v>
      </c>
      <c r="AA23" s="202">
        <v>0</v>
      </c>
      <c r="AB23" s="202">
        <v>0</v>
      </c>
      <c r="AC23" s="202">
        <v>7.42</v>
      </c>
      <c r="AD23" s="202">
        <v>0</v>
      </c>
      <c r="AE23" s="202">
        <v>0</v>
      </c>
      <c r="AF23" s="202">
        <v>0</v>
      </c>
      <c r="AG23" s="202">
        <v>19.28</v>
      </c>
      <c r="AH23" s="202">
        <v>0</v>
      </c>
      <c r="AI23" s="202">
        <v>2.71</v>
      </c>
      <c r="AJ23" s="202">
        <v>0</v>
      </c>
      <c r="AK23" s="202">
        <v>42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19.66</v>
      </c>
      <c r="L24" s="202">
        <v>19.350000000000001</v>
      </c>
      <c r="M24" s="202">
        <v>0</v>
      </c>
      <c r="N24" s="202">
        <v>29.02</v>
      </c>
      <c r="O24" s="202">
        <v>48.73</v>
      </c>
      <c r="P24" s="202">
        <v>65.8</v>
      </c>
      <c r="Q24" s="202">
        <v>5.36</v>
      </c>
      <c r="R24" s="202">
        <v>10.42</v>
      </c>
      <c r="S24" s="202">
        <v>6.48</v>
      </c>
      <c r="T24" s="202">
        <v>0</v>
      </c>
      <c r="U24" s="202">
        <v>282.89</v>
      </c>
      <c r="V24" s="202">
        <v>5.0999999999999996</v>
      </c>
      <c r="W24" s="202">
        <v>10.96</v>
      </c>
      <c r="X24" s="202">
        <v>36.25</v>
      </c>
      <c r="Y24" s="202">
        <v>0</v>
      </c>
      <c r="Z24" s="202">
        <v>33.86</v>
      </c>
      <c r="AA24" s="202">
        <v>0</v>
      </c>
      <c r="AB24" s="202">
        <v>0</v>
      </c>
      <c r="AC24" s="202">
        <v>7.42</v>
      </c>
      <c r="AD24" s="202">
        <v>0</v>
      </c>
      <c r="AE24" s="202">
        <v>0</v>
      </c>
      <c r="AF24" s="202">
        <v>0</v>
      </c>
      <c r="AG24" s="202">
        <v>19.28</v>
      </c>
      <c r="AH24" s="202">
        <v>0</v>
      </c>
      <c r="AI24" s="202">
        <v>2.71</v>
      </c>
      <c r="AJ24" s="202">
        <v>0</v>
      </c>
      <c r="AK24" s="202">
        <v>49.92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50.1</v>
      </c>
      <c r="L25" s="202">
        <v>19.350000000000001</v>
      </c>
      <c r="M25" s="202">
        <v>0</v>
      </c>
      <c r="N25" s="202">
        <v>29.02</v>
      </c>
      <c r="O25" s="202">
        <v>48.73</v>
      </c>
      <c r="P25" s="202">
        <v>65.8</v>
      </c>
      <c r="Q25" s="202">
        <v>5.36</v>
      </c>
      <c r="R25" s="202">
        <v>10.42</v>
      </c>
      <c r="S25" s="202">
        <v>6.48</v>
      </c>
      <c r="T25" s="202">
        <v>0</v>
      </c>
      <c r="U25" s="202">
        <v>282.89</v>
      </c>
      <c r="V25" s="202">
        <v>5.0999999999999996</v>
      </c>
      <c r="W25" s="202">
        <v>10.96</v>
      </c>
      <c r="X25" s="202">
        <v>36.25</v>
      </c>
      <c r="Y25" s="202">
        <v>0</v>
      </c>
      <c r="Z25" s="202">
        <v>33.86</v>
      </c>
      <c r="AA25" s="202">
        <v>0</v>
      </c>
      <c r="AB25" s="202">
        <v>0</v>
      </c>
      <c r="AC25" s="202">
        <v>7.42</v>
      </c>
      <c r="AD25" s="202">
        <v>0</v>
      </c>
      <c r="AE25" s="202">
        <v>0</v>
      </c>
      <c r="AF25" s="202">
        <v>0</v>
      </c>
      <c r="AG25" s="202">
        <v>19.28</v>
      </c>
      <c r="AH25" s="202">
        <v>0</v>
      </c>
      <c r="AI25" s="202">
        <v>2.71</v>
      </c>
      <c r="AJ25" s="202">
        <v>0</v>
      </c>
      <c r="AK25" s="202">
        <v>49.92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50.1</v>
      </c>
      <c r="L26" s="202">
        <v>19.350000000000001</v>
      </c>
      <c r="M26" s="202">
        <v>0</v>
      </c>
      <c r="N26" s="202">
        <v>29.02</v>
      </c>
      <c r="O26" s="202">
        <v>48.73</v>
      </c>
      <c r="P26" s="202">
        <v>65.8</v>
      </c>
      <c r="Q26" s="202">
        <v>5.36</v>
      </c>
      <c r="R26" s="202">
        <v>10.42</v>
      </c>
      <c r="S26" s="202">
        <v>6.48</v>
      </c>
      <c r="T26" s="202">
        <v>0</v>
      </c>
      <c r="U26" s="202">
        <v>282.89</v>
      </c>
      <c r="V26" s="202">
        <v>5.0999999999999996</v>
      </c>
      <c r="W26" s="202">
        <v>10.96</v>
      </c>
      <c r="X26" s="202">
        <v>36.25</v>
      </c>
      <c r="Y26" s="202">
        <v>0</v>
      </c>
      <c r="Z26" s="202">
        <v>33.86</v>
      </c>
      <c r="AA26" s="202">
        <v>0</v>
      </c>
      <c r="AB26" s="202">
        <v>0</v>
      </c>
      <c r="AC26" s="202">
        <v>7.42</v>
      </c>
      <c r="AD26" s="202">
        <v>0</v>
      </c>
      <c r="AE26" s="202">
        <v>0</v>
      </c>
      <c r="AF26" s="202">
        <v>0</v>
      </c>
      <c r="AG26" s="202">
        <v>19.28</v>
      </c>
      <c r="AH26" s="202">
        <v>0</v>
      </c>
      <c r="AI26" s="202">
        <v>2.71</v>
      </c>
      <c r="AJ26" s="202">
        <v>0</v>
      </c>
      <c r="AK26" s="202">
        <v>49.92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50.1</v>
      </c>
      <c r="L27" s="202">
        <v>19.350000000000001</v>
      </c>
      <c r="M27" s="202">
        <v>0</v>
      </c>
      <c r="N27" s="202">
        <v>29.02</v>
      </c>
      <c r="O27" s="202">
        <v>48.73</v>
      </c>
      <c r="P27" s="202">
        <v>65.8</v>
      </c>
      <c r="Q27" s="202">
        <v>5.36</v>
      </c>
      <c r="R27" s="202">
        <v>10.42</v>
      </c>
      <c r="S27" s="202">
        <v>6.48</v>
      </c>
      <c r="T27" s="202">
        <v>0</v>
      </c>
      <c r="U27" s="202">
        <v>282.89</v>
      </c>
      <c r="V27" s="202">
        <v>5.0999999999999996</v>
      </c>
      <c r="W27" s="202">
        <v>10.96</v>
      </c>
      <c r="X27" s="202">
        <v>36.25</v>
      </c>
      <c r="Y27" s="202">
        <v>0</v>
      </c>
      <c r="Z27" s="202">
        <v>33.86</v>
      </c>
      <c r="AA27" s="202">
        <v>0</v>
      </c>
      <c r="AB27" s="202">
        <v>0</v>
      </c>
      <c r="AC27" s="202">
        <v>7.42</v>
      </c>
      <c r="AD27" s="202">
        <v>0</v>
      </c>
      <c r="AE27" s="202">
        <v>0</v>
      </c>
      <c r="AF27" s="202">
        <v>0</v>
      </c>
      <c r="AG27" s="202">
        <v>19.28</v>
      </c>
      <c r="AH27" s="202">
        <v>0</v>
      </c>
      <c r="AI27" s="202">
        <v>2.4700000000000002</v>
      </c>
      <c r="AJ27" s="202">
        <v>0</v>
      </c>
      <c r="AK27" s="202">
        <v>49.92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7.66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50.1</v>
      </c>
      <c r="L28" s="202">
        <v>19.350000000000001</v>
      </c>
      <c r="M28" s="202">
        <v>0</v>
      </c>
      <c r="N28" s="202">
        <v>29.02</v>
      </c>
      <c r="O28" s="202">
        <v>48.73</v>
      </c>
      <c r="P28" s="202">
        <v>65.8</v>
      </c>
      <c r="Q28" s="202">
        <v>5.36</v>
      </c>
      <c r="R28" s="202">
        <v>10.42</v>
      </c>
      <c r="S28" s="202">
        <v>6.48</v>
      </c>
      <c r="T28" s="202">
        <v>0</v>
      </c>
      <c r="U28" s="202">
        <v>282.89</v>
      </c>
      <c r="V28" s="202">
        <v>5.0999999999999996</v>
      </c>
      <c r="W28" s="202">
        <v>10.96</v>
      </c>
      <c r="X28" s="202">
        <v>36.25</v>
      </c>
      <c r="Y28" s="202">
        <v>0</v>
      </c>
      <c r="Z28" s="202">
        <v>33.86</v>
      </c>
      <c r="AA28" s="202">
        <v>0</v>
      </c>
      <c r="AB28" s="202">
        <v>0</v>
      </c>
      <c r="AC28" s="202">
        <v>7.42</v>
      </c>
      <c r="AD28" s="202">
        <v>0</v>
      </c>
      <c r="AE28" s="202">
        <v>0</v>
      </c>
      <c r="AF28" s="202">
        <v>0</v>
      </c>
      <c r="AG28" s="202">
        <v>19.28</v>
      </c>
      <c r="AH28" s="202">
        <v>0</v>
      </c>
      <c r="AI28" s="202">
        <v>2.4700000000000002</v>
      </c>
      <c r="AJ28" s="202">
        <v>0</v>
      </c>
      <c r="AK28" s="202">
        <v>49.92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20.079999999999998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50.1</v>
      </c>
      <c r="L29" s="202">
        <v>19.350000000000001</v>
      </c>
      <c r="M29" s="202">
        <v>0</v>
      </c>
      <c r="N29" s="202">
        <v>29.02</v>
      </c>
      <c r="O29" s="202">
        <v>48.73</v>
      </c>
      <c r="P29" s="202">
        <v>65.8</v>
      </c>
      <c r="Q29" s="202">
        <v>5.36</v>
      </c>
      <c r="R29" s="202">
        <v>10.42</v>
      </c>
      <c r="S29" s="202">
        <v>6.48</v>
      </c>
      <c r="T29" s="202">
        <v>0</v>
      </c>
      <c r="U29" s="202">
        <v>282.89</v>
      </c>
      <c r="V29" s="202">
        <v>5.0999999999999996</v>
      </c>
      <c r="W29" s="202">
        <v>10.96</v>
      </c>
      <c r="X29" s="202">
        <v>36.25</v>
      </c>
      <c r="Y29" s="202">
        <v>0</v>
      </c>
      <c r="Z29" s="202">
        <v>33.86</v>
      </c>
      <c r="AA29" s="202">
        <v>0</v>
      </c>
      <c r="AB29" s="202">
        <v>0</v>
      </c>
      <c r="AC29" s="202">
        <v>7.42</v>
      </c>
      <c r="AD29" s="202">
        <v>0</v>
      </c>
      <c r="AE29" s="202">
        <v>0</v>
      </c>
      <c r="AF29" s="202">
        <v>0</v>
      </c>
      <c r="AG29" s="202">
        <v>19.28</v>
      </c>
      <c r="AH29" s="202">
        <v>0</v>
      </c>
      <c r="AI29" s="202">
        <v>2.4700000000000002</v>
      </c>
      <c r="AJ29" s="202">
        <v>0</v>
      </c>
      <c r="AK29" s="202">
        <v>49.92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25.63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50.1</v>
      </c>
      <c r="L30" s="202">
        <v>19.350000000000001</v>
      </c>
      <c r="M30" s="202">
        <v>0</v>
      </c>
      <c r="N30" s="202">
        <v>29.02</v>
      </c>
      <c r="O30" s="202">
        <v>48.73</v>
      </c>
      <c r="P30" s="202">
        <v>65.8</v>
      </c>
      <c r="Q30" s="202">
        <v>5.36</v>
      </c>
      <c r="R30" s="202">
        <v>10.42</v>
      </c>
      <c r="S30" s="202">
        <v>6.48</v>
      </c>
      <c r="T30" s="202">
        <v>0</v>
      </c>
      <c r="U30" s="202">
        <v>282.89</v>
      </c>
      <c r="V30" s="202">
        <v>5.0999999999999996</v>
      </c>
      <c r="W30" s="202">
        <v>10.96</v>
      </c>
      <c r="X30" s="202">
        <v>36.25</v>
      </c>
      <c r="Y30" s="202">
        <v>0</v>
      </c>
      <c r="Z30" s="202">
        <v>33.86</v>
      </c>
      <c r="AA30" s="202">
        <v>0</v>
      </c>
      <c r="AB30" s="202">
        <v>0</v>
      </c>
      <c r="AC30" s="202">
        <v>7.42</v>
      </c>
      <c r="AD30" s="202">
        <v>0</v>
      </c>
      <c r="AE30" s="202">
        <v>0</v>
      </c>
      <c r="AF30" s="202">
        <v>0</v>
      </c>
      <c r="AG30" s="202">
        <v>19.28</v>
      </c>
      <c r="AH30" s="202">
        <v>0</v>
      </c>
      <c r="AI30" s="202">
        <v>2.4700000000000002</v>
      </c>
      <c r="AJ30" s="202">
        <v>0</v>
      </c>
      <c r="AK30" s="202">
        <v>49.92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25.88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50.1</v>
      </c>
      <c r="L31" s="202">
        <v>19.350000000000001</v>
      </c>
      <c r="M31" s="202">
        <v>0</v>
      </c>
      <c r="N31" s="202">
        <v>29.02</v>
      </c>
      <c r="O31" s="202">
        <v>48.73</v>
      </c>
      <c r="P31" s="202">
        <v>65.8</v>
      </c>
      <c r="Q31" s="202">
        <v>5.36</v>
      </c>
      <c r="R31" s="202">
        <v>10.42</v>
      </c>
      <c r="S31" s="202">
        <v>6.48</v>
      </c>
      <c r="T31" s="202">
        <v>0</v>
      </c>
      <c r="U31" s="202">
        <v>282.89</v>
      </c>
      <c r="V31" s="202">
        <v>5.0999999999999996</v>
      </c>
      <c r="W31" s="202">
        <v>10.96</v>
      </c>
      <c r="X31" s="202">
        <v>36.25</v>
      </c>
      <c r="Y31" s="202">
        <v>0</v>
      </c>
      <c r="Z31" s="202">
        <v>33.86</v>
      </c>
      <c r="AA31" s="202">
        <v>0</v>
      </c>
      <c r="AB31" s="202">
        <v>0</v>
      </c>
      <c r="AC31" s="202">
        <v>7.42</v>
      </c>
      <c r="AD31" s="202">
        <v>0</v>
      </c>
      <c r="AE31" s="202">
        <v>0</v>
      </c>
      <c r="AF31" s="202">
        <v>0</v>
      </c>
      <c r="AG31" s="202">
        <v>19.28</v>
      </c>
      <c r="AH31" s="202">
        <v>0</v>
      </c>
      <c r="AI31" s="202">
        <v>2.4700000000000002</v>
      </c>
      <c r="AJ31" s="202">
        <v>0</v>
      </c>
      <c r="AK31" s="202">
        <v>49.92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26.15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50.1</v>
      </c>
      <c r="L32" s="202">
        <v>19.350000000000001</v>
      </c>
      <c r="M32" s="202">
        <v>0</v>
      </c>
      <c r="N32" s="202">
        <v>29.02</v>
      </c>
      <c r="O32" s="202">
        <v>48.73</v>
      </c>
      <c r="P32" s="202">
        <v>65.8</v>
      </c>
      <c r="Q32" s="202">
        <v>5.36</v>
      </c>
      <c r="R32" s="202">
        <v>10.42</v>
      </c>
      <c r="S32" s="202">
        <v>6.48</v>
      </c>
      <c r="T32" s="202">
        <v>0</v>
      </c>
      <c r="U32" s="202">
        <v>282.89</v>
      </c>
      <c r="V32" s="202">
        <v>5.0999999999999996</v>
      </c>
      <c r="W32" s="202">
        <v>10.96</v>
      </c>
      <c r="X32" s="202">
        <v>36.25</v>
      </c>
      <c r="Y32" s="202">
        <v>0</v>
      </c>
      <c r="Z32" s="202">
        <v>33.86</v>
      </c>
      <c r="AA32" s="202">
        <v>0</v>
      </c>
      <c r="AB32" s="202">
        <v>0</v>
      </c>
      <c r="AC32" s="202">
        <v>7.42</v>
      </c>
      <c r="AD32" s="202">
        <v>0</v>
      </c>
      <c r="AE32" s="202">
        <v>0</v>
      </c>
      <c r="AF32" s="202">
        <v>0</v>
      </c>
      <c r="AG32" s="202">
        <v>19.28</v>
      </c>
      <c r="AH32" s="202">
        <v>0</v>
      </c>
      <c r="AI32" s="202">
        <v>2.4700000000000002</v>
      </c>
      <c r="AJ32" s="202">
        <v>0</v>
      </c>
      <c r="AK32" s="202">
        <v>49.92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26.3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50.1</v>
      </c>
      <c r="L33" s="202">
        <v>19.350000000000001</v>
      </c>
      <c r="M33" s="202">
        <v>0</v>
      </c>
      <c r="N33" s="202">
        <v>29.02</v>
      </c>
      <c r="O33" s="202">
        <v>48.73</v>
      </c>
      <c r="P33" s="202">
        <v>65.8</v>
      </c>
      <c r="Q33" s="202">
        <v>5.36</v>
      </c>
      <c r="R33" s="202">
        <v>10.42</v>
      </c>
      <c r="S33" s="202">
        <v>6.48</v>
      </c>
      <c r="T33" s="202">
        <v>0</v>
      </c>
      <c r="U33" s="202">
        <v>282.89</v>
      </c>
      <c r="V33" s="202">
        <v>5.0999999999999996</v>
      </c>
      <c r="W33" s="202">
        <v>10.96</v>
      </c>
      <c r="X33" s="202">
        <v>36.25</v>
      </c>
      <c r="Y33" s="202">
        <v>0</v>
      </c>
      <c r="Z33" s="202">
        <v>33.86</v>
      </c>
      <c r="AA33" s="202">
        <v>0</v>
      </c>
      <c r="AB33" s="202">
        <v>0</v>
      </c>
      <c r="AC33" s="202">
        <v>7.42</v>
      </c>
      <c r="AD33" s="202">
        <v>0</v>
      </c>
      <c r="AE33" s="202">
        <v>0</v>
      </c>
      <c r="AF33" s="202">
        <v>0</v>
      </c>
      <c r="AG33" s="202">
        <v>19.28</v>
      </c>
      <c r="AH33" s="202">
        <v>0</v>
      </c>
      <c r="AI33" s="202">
        <v>2.4700000000000002</v>
      </c>
      <c r="AJ33" s="202">
        <v>0</v>
      </c>
      <c r="AK33" s="202">
        <v>49.92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26.3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50.1</v>
      </c>
      <c r="L34" s="202">
        <v>19.350000000000001</v>
      </c>
      <c r="M34" s="202">
        <v>0</v>
      </c>
      <c r="N34" s="202">
        <v>29.02</v>
      </c>
      <c r="O34" s="202">
        <v>48.73</v>
      </c>
      <c r="P34" s="202">
        <v>65.8</v>
      </c>
      <c r="Q34" s="202">
        <v>5.36</v>
      </c>
      <c r="R34" s="202">
        <v>10.42</v>
      </c>
      <c r="S34" s="202">
        <v>6.48</v>
      </c>
      <c r="T34" s="202">
        <v>0</v>
      </c>
      <c r="U34" s="202">
        <v>282.89</v>
      </c>
      <c r="V34" s="202">
        <v>5.0999999999999996</v>
      </c>
      <c r="W34" s="202">
        <v>10.96</v>
      </c>
      <c r="X34" s="202">
        <v>36.25</v>
      </c>
      <c r="Y34" s="202">
        <v>0</v>
      </c>
      <c r="Z34" s="202">
        <v>33.86</v>
      </c>
      <c r="AA34" s="202">
        <v>0</v>
      </c>
      <c r="AB34" s="202">
        <v>0</v>
      </c>
      <c r="AC34" s="202">
        <v>7.42</v>
      </c>
      <c r="AD34" s="202">
        <v>0</v>
      </c>
      <c r="AE34" s="202">
        <v>0</v>
      </c>
      <c r="AF34" s="202">
        <v>0</v>
      </c>
      <c r="AG34" s="202">
        <v>19.28</v>
      </c>
      <c r="AH34" s="202">
        <v>0</v>
      </c>
      <c r="AI34" s="202">
        <v>2.4700000000000002</v>
      </c>
      <c r="AJ34" s="202">
        <v>0</v>
      </c>
      <c r="AK34" s="202">
        <v>49.92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26.3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19.66</v>
      </c>
      <c r="L35" s="202">
        <v>19.350000000000001</v>
      </c>
      <c r="M35" s="202">
        <v>0</v>
      </c>
      <c r="N35" s="202">
        <v>29.02</v>
      </c>
      <c r="O35" s="202">
        <v>48.73</v>
      </c>
      <c r="P35" s="202">
        <v>65.8</v>
      </c>
      <c r="Q35" s="202">
        <v>5.48</v>
      </c>
      <c r="R35" s="202">
        <v>10.42</v>
      </c>
      <c r="S35" s="202">
        <v>6.48</v>
      </c>
      <c r="T35" s="202">
        <v>0</v>
      </c>
      <c r="U35" s="202">
        <v>282.89</v>
      </c>
      <c r="V35" s="202">
        <v>5.0999999999999996</v>
      </c>
      <c r="W35" s="202">
        <v>10.96</v>
      </c>
      <c r="X35" s="202">
        <v>36.25</v>
      </c>
      <c r="Y35" s="202">
        <v>0</v>
      </c>
      <c r="Z35" s="202">
        <v>33.86</v>
      </c>
      <c r="AA35" s="202">
        <v>0</v>
      </c>
      <c r="AB35" s="202">
        <v>0</v>
      </c>
      <c r="AC35" s="202">
        <v>15.16</v>
      </c>
      <c r="AD35" s="202">
        <v>0</v>
      </c>
      <c r="AE35" s="202">
        <v>0</v>
      </c>
      <c r="AF35" s="202">
        <v>0</v>
      </c>
      <c r="AG35" s="202">
        <v>19.28</v>
      </c>
      <c r="AH35" s="202">
        <v>0</v>
      </c>
      <c r="AI35" s="202">
        <v>9.52</v>
      </c>
      <c r="AJ35" s="202">
        <v>0</v>
      </c>
      <c r="AK35" s="202">
        <v>49.92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26.3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19.66</v>
      </c>
      <c r="L36" s="202">
        <v>19.350000000000001</v>
      </c>
      <c r="M36" s="202">
        <v>0</v>
      </c>
      <c r="N36" s="202">
        <v>29.02</v>
      </c>
      <c r="O36" s="202">
        <v>48.73</v>
      </c>
      <c r="P36" s="202">
        <v>65.8</v>
      </c>
      <c r="Q36" s="202">
        <v>5.54</v>
      </c>
      <c r="R36" s="202">
        <v>10.77</v>
      </c>
      <c r="S36" s="202">
        <v>6.7</v>
      </c>
      <c r="T36" s="202">
        <v>0</v>
      </c>
      <c r="U36" s="202">
        <v>282.89</v>
      </c>
      <c r="V36" s="202">
        <v>5.0999999999999996</v>
      </c>
      <c r="W36" s="202">
        <v>10.96</v>
      </c>
      <c r="X36" s="202">
        <v>36.25</v>
      </c>
      <c r="Y36" s="202">
        <v>0</v>
      </c>
      <c r="Z36" s="202">
        <v>33.86</v>
      </c>
      <c r="AA36" s="202">
        <v>0</v>
      </c>
      <c r="AB36" s="202">
        <v>0</v>
      </c>
      <c r="AC36" s="202">
        <v>7.07</v>
      </c>
      <c r="AD36" s="202">
        <v>0</v>
      </c>
      <c r="AE36" s="202">
        <v>0</v>
      </c>
      <c r="AF36" s="202">
        <v>0</v>
      </c>
      <c r="AG36" s="202">
        <v>19.28</v>
      </c>
      <c r="AH36" s="202">
        <v>0</v>
      </c>
      <c r="AI36" s="202">
        <v>1.33</v>
      </c>
      <c r="AJ36" s="202">
        <v>0</v>
      </c>
      <c r="AK36" s="202">
        <v>49.92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26.3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19.66</v>
      </c>
      <c r="L37" s="202">
        <v>19.350000000000001</v>
      </c>
      <c r="M37" s="202">
        <v>0</v>
      </c>
      <c r="N37" s="202">
        <v>29.02</v>
      </c>
      <c r="O37" s="202">
        <v>48.73</v>
      </c>
      <c r="P37" s="202">
        <v>65.8</v>
      </c>
      <c r="Q37" s="202">
        <v>5.54</v>
      </c>
      <c r="R37" s="202">
        <v>10.77</v>
      </c>
      <c r="S37" s="202">
        <v>6.7</v>
      </c>
      <c r="T37" s="202">
        <v>0</v>
      </c>
      <c r="U37" s="202">
        <v>282.89</v>
      </c>
      <c r="V37" s="202">
        <v>5.09</v>
      </c>
      <c r="W37" s="202">
        <v>5.25</v>
      </c>
      <c r="X37" s="202">
        <v>15.24</v>
      </c>
      <c r="Y37" s="202">
        <v>0</v>
      </c>
      <c r="Z37" s="202">
        <v>33.86</v>
      </c>
      <c r="AA37" s="202">
        <v>0</v>
      </c>
      <c r="AB37" s="202">
        <v>0</v>
      </c>
      <c r="AC37" s="202">
        <v>7.07</v>
      </c>
      <c r="AD37" s="202">
        <v>0</v>
      </c>
      <c r="AE37" s="202">
        <v>0</v>
      </c>
      <c r="AF37" s="202">
        <v>0</v>
      </c>
      <c r="AG37" s="202">
        <v>19.28</v>
      </c>
      <c r="AH37" s="202">
        <v>0</v>
      </c>
      <c r="AI37" s="202">
        <v>1.33</v>
      </c>
      <c r="AJ37" s="202">
        <v>0</v>
      </c>
      <c r="AK37" s="202">
        <v>43.89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26.3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19.66</v>
      </c>
      <c r="L38" s="202">
        <v>19.350000000000001</v>
      </c>
      <c r="M38" s="202">
        <v>0</v>
      </c>
      <c r="N38" s="202">
        <v>29.02</v>
      </c>
      <c r="O38" s="202">
        <v>48.73</v>
      </c>
      <c r="P38" s="202">
        <v>65.8</v>
      </c>
      <c r="Q38" s="202">
        <v>5.54</v>
      </c>
      <c r="R38" s="202">
        <v>10.77</v>
      </c>
      <c r="S38" s="202">
        <v>6.7</v>
      </c>
      <c r="T38" s="202">
        <v>0</v>
      </c>
      <c r="U38" s="202">
        <v>282.89</v>
      </c>
      <c r="V38" s="202">
        <v>5.09</v>
      </c>
      <c r="W38" s="202">
        <v>5.08</v>
      </c>
      <c r="X38" s="202">
        <v>15.24</v>
      </c>
      <c r="Y38" s="202">
        <v>0</v>
      </c>
      <c r="Z38" s="202">
        <v>33.86</v>
      </c>
      <c r="AA38" s="202">
        <v>0</v>
      </c>
      <c r="AB38" s="202">
        <v>0</v>
      </c>
      <c r="AC38" s="202">
        <v>7</v>
      </c>
      <c r="AD38" s="202">
        <v>0</v>
      </c>
      <c r="AE38" s="202">
        <v>0</v>
      </c>
      <c r="AF38" s="202">
        <v>0</v>
      </c>
      <c r="AG38" s="202">
        <v>19.28</v>
      </c>
      <c r="AH38" s="202">
        <v>0</v>
      </c>
      <c r="AI38" s="202">
        <v>1.33</v>
      </c>
      <c r="AJ38" s="202">
        <v>0</v>
      </c>
      <c r="AK38" s="202">
        <v>43.89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26.3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38.340000000000003</v>
      </c>
      <c r="L39" s="202">
        <v>38.159999999999997</v>
      </c>
      <c r="M39" s="202">
        <v>0</v>
      </c>
      <c r="N39" s="202">
        <v>29.02</v>
      </c>
      <c r="O39" s="202">
        <v>48.73</v>
      </c>
      <c r="P39" s="202">
        <v>65.8</v>
      </c>
      <c r="Q39" s="202">
        <v>5.54</v>
      </c>
      <c r="R39" s="202">
        <v>10.77</v>
      </c>
      <c r="S39" s="202">
        <v>6.7</v>
      </c>
      <c r="T39" s="202">
        <v>0</v>
      </c>
      <c r="U39" s="202">
        <v>282.89</v>
      </c>
      <c r="V39" s="202">
        <v>0</v>
      </c>
      <c r="W39" s="202">
        <v>4.08</v>
      </c>
      <c r="X39" s="202">
        <v>14.77</v>
      </c>
      <c r="Y39" s="202">
        <v>0</v>
      </c>
      <c r="Z39" s="202">
        <v>33.07</v>
      </c>
      <c r="AA39" s="202">
        <v>0</v>
      </c>
      <c r="AB39" s="202">
        <v>0</v>
      </c>
      <c r="AC39" s="202">
        <v>7</v>
      </c>
      <c r="AD39" s="202">
        <v>0</v>
      </c>
      <c r="AE39" s="202">
        <v>0</v>
      </c>
      <c r="AF39" s="202">
        <v>0</v>
      </c>
      <c r="AG39" s="202">
        <v>19.28</v>
      </c>
      <c r="AH39" s="202">
        <v>0</v>
      </c>
      <c r="AI39" s="202">
        <v>1.33</v>
      </c>
      <c r="AJ39" s="202">
        <v>0</v>
      </c>
      <c r="AK39" s="202">
        <v>49.92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26.3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38.340000000000003</v>
      </c>
      <c r="L40" s="202">
        <v>38.159999999999997</v>
      </c>
      <c r="M40" s="202">
        <v>0</v>
      </c>
      <c r="N40" s="202">
        <v>29.02</v>
      </c>
      <c r="O40" s="202">
        <v>48.73</v>
      </c>
      <c r="P40" s="202">
        <v>65.8</v>
      </c>
      <c r="Q40" s="202">
        <v>5.54</v>
      </c>
      <c r="R40" s="202">
        <v>10.77</v>
      </c>
      <c r="S40" s="202">
        <v>6.7</v>
      </c>
      <c r="T40" s="202">
        <v>0</v>
      </c>
      <c r="U40" s="202">
        <v>282.89</v>
      </c>
      <c r="V40" s="202">
        <v>0</v>
      </c>
      <c r="W40" s="202">
        <v>4.08</v>
      </c>
      <c r="X40" s="202">
        <v>14.77</v>
      </c>
      <c r="Y40" s="202">
        <v>0</v>
      </c>
      <c r="Z40" s="202">
        <v>33.07</v>
      </c>
      <c r="AA40" s="202">
        <v>0</v>
      </c>
      <c r="AB40" s="202">
        <v>0</v>
      </c>
      <c r="AC40" s="202">
        <v>7</v>
      </c>
      <c r="AD40" s="202">
        <v>0</v>
      </c>
      <c r="AE40" s="202">
        <v>0</v>
      </c>
      <c r="AF40" s="202">
        <v>0</v>
      </c>
      <c r="AG40" s="202">
        <v>19.28</v>
      </c>
      <c r="AH40" s="202">
        <v>0</v>
      </c>
      <c r="AI40" s="202">
        <v>1.33</v>
      </c>
      <c r="AJ40" s="202">
        <v>0</v>
      </c>
      <c r="AK40" s="202">
        <v>49.92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26.3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50.1</v>
      </c>
      <c r="L41" s="202">
        <v>42.08</v>
      </c>
      <c r="M41" s="202">
        <v>0</v>
      </c>
      <c r="N41" s="202">
        <v>29.02</v>
      </c>
      <c r="O41" s="202">
        <v>48.73</v>
      </c>
      <c r="P41" s="202">
        <v>65.8</v>
      </c>
      <c r="Q41" s="202">
        <v>5.54</v>
      </c>
      <c r="R41" s="202">
        <v>10.77</v>
      </c>
      <c r="S41" s="202">
        <v>6.7</v>
      </c>
      <c r="T41" s="202">
        <v>0</v>
      </c>
      <c r="U41" s="202">
        <v>282.89</v>
      </c>
      <c r="V41" s="202">
        <v>0</v>
      </c>
      <c r="W41" s="202">
        <v>10.96</v>
      </c>
      <c r="X41" s="202">
        <v>36.25</v>
      </c>
      <c r="Y41" s="202">
        <v>0</v>
      </c>
      <c r="Z41" s="202">
        <v>68.37</v>
      </c>
      <c r="AA41" s="202">
        <v>0</v>
      </c>
      <c r="AB41" s="202">
        <v>0</v>
      </c>
      <c r="AC41" s="202">
        <v>7</v>
      </c>
      <c r="AD41" s="202">
        <v>0</v>
      </c>
      <c r="AE41" s="202">
        <v>0</v>
      </c>
      <c r="AF41" s="202">
        <v>0</v>
      </c>
      <c r="AG41" s="202">
        <v>19.28</v>
      </c>
      <c r="AH41" s="202">
        <v>0</v>
      </c>
      <c r="AI41" s="202">
        <v>1.33</v>
      </c>
      <c r="AJ41" s="202">
        <v>0</v>
      </c>
      <c r="AK41" s="202">
        <v>49.92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26.3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50.1</v>
      </c>
      <c r="L42" s="202">
        <v>42.08</v>
      </c>
      <c r="M42" s="202">
        <v>0</v>
      </c>
      <c r="N42" s="202">
        <v>29.02</v>
      </c>
      <c r="O42" s="202">
        <v>48.73</v>
      </c>
      <c r="P42" s="202">
        <v>65.8</v>
      </c>
      <c r="Q42" s="202">
        <v>5.54</v>
      </c>
      <c r="R42" s="202">
        <v>10.77</v>
      </c>
      <c r="S42" s="202">
        <v>6.7</v>
      </c>
      <c r="T42" s="202">
        <v>0</v>
      </c>
      <c r="U42" s="202">
        <v>282.89</v>
      </c>
      <c r="V42" s="202">
        <v>0</v>
      </c>
      <c r="W42" s="202">
        <v>10.96</v>
      </c>
      <c r="X42" s="202">
        <v>36.25</v>
      </c>
      <c r="Y42" s="202">
        <v>0</v>
      </c>
      <c r="Z42" s="202">
        <v>68.37</v>
      </c>
      <c r="AA42" s="202">
        <v>0</v>
      </c>
      <c r="AB42" s="202">
        <v>0</v>
      </c>
      <c r="AC42" s="202">
        <v>7</v>
      </c>
      <c r="AD42" s="202">
        <v>0</v>
      </c>
      <c r="AE42" s="202">
        <v>0</v>
      </c>
      <c r="AF42" s="202">
        <v>0</v>
      </c>
      <c r="AG42" s="202">
        <v>19.28</v>
      </c>
      <c r="AH42" s="202">
        <v>0</v>
      </c>
      <c r="AI42" s="202">
        <v>1.33</v>
      </c>
      <c r="AJ42" s="202">
        <v>0</v>
      </c>
      <c r="AK42" s="202">
        <v>49.92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26.3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50.1</v>
      </c>
      <c r="L43" s="202">
        <v>42.08</v>
      </c>
      <c r="M43" s="202">
        <v>0</v>
      </c>
      <c r="N43" s="202">
        <v>29.02</v>
      </c>
      <c r="O43" s="202">
        <v>48.73</v>
      </c>
      <c r="P43" s="202">
        <v>65.8</v>
      </c>
      <c r="Q43" s="202">
        <v>5.54</v>
      </c>
      <c r="R43" s="202">
        <v>10.77</v>
      </c>
      <c r="S43" s="202">
        <v>6.7</v>
      </c>
      <c r="T43" s="202">
        <v>0</v>
      </c>
      <c r="U43" s="202">
        <v>282.89</v>
      </c>
      <c r="V43" s="202">
        <v>0</v>
      </c>
      <c r="W43" s="202">
        <v>10.96</v>
      </c>
      <c r="X43" s="202">
        <v>36.25</v>
      </c>
      <c r="Y43" s="202">
        <v>0</v>
      </c>
      <c r="Z43" s="202">
        <v>68.37</v>
      </c>
      <c r="AA43" s="202">
        <v>0</v>
      </c>
      <c r="AB43" s="202">
        <v>0</v>
      </c>
      <c r="AC43" s="202">
        <v>7</v>
      </c>
      <c r="AD43" s="202">
        <v>0</v>
      </c>
      <c r="AE43" s="202">
        <v>0</v>
      </c>
      <c r="AF43" s="202">
        <v>0</v>
      </c>
      <c r="AG43" s="202">
        <v>19.28</v>
      </c>
      <c r="AH43" s="202">
        <v>0</v>
      </c>
      <c r="AI43" s="202">
        <v>1.33</v>
      </c>
      <c r="AJ43" s="202">
        <v>0</v>
      </c>
      <c r="AK43" s="202">
        <v>49.92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26.3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50.1</v>
      </c>
      <c r="L44" s="202">
        <v>42.08</v>
      </c>
      <c r="M44" s="202">
        <v>0</v>
      </c>
      <c r="N44" s="202">
        <v>29.02</v>
      </c>
      <c r="O44" s="202">
        <v>48.73</v>
      </c>
      <c r="P44" s="202">
        <v>65.8</v>
      </c>
      <c r="Q44" s="202">
        <v>5.54</v>
      </c>
      <c r="R44" s="202">
        <v>10.77</v>
      </c>
      <c r="S44" s="202">
        <v>6.7</v>
      </c>
      <c r="T44" s="202">
        <v>0</v>
      </c>
      <c r="U44" s="202">
        <v>282.89</v>
      </c>
      <c r="V44" s="202">
        <v>0</v>
      </c>
      <c r="W44" s="202">
        <v>10.96</v>
      </c>
      <c r="X44" s="202">
        <v>36.25</v>
      </c>
      <c r="Y44" s="202">
        <v>0</v>
      </c>
      <c r="Z44" s="202">
        <v>68.37</v>
      </c>
      <c r="AA44" s="202">
        <v>0</v>
      </c>
      <c r="AB44" s="202">
        <v>0</v>
      </c>
      <c r="AC44" s="202">
        <v>7</v>
      </c>
      <c r="AD44" s="202">
        <v>0</v>
      </c>
      <c r="AE44" s="202">
        <v>0</v>
      </c>
      <c r="AF44" s="202">
        <v>0</v>
      </c>
      <c r="AG44" s="202">
        <v>19.28</v>
      </c>
      <c r="AH44" s="202">
        <v>0</v>
      </c>
      <c r="AI44" s="202">
        <v>2.83</v>
      </c>
      <c r="AJ44" s="202">
        <v>0</v>
      </c>
      <c r="AK44" s="202">
        <v>49.92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26.3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50.1</v>
      </c>
      <c r="L45" s="202">
        <v>42.08</v>
      </c>
      <c r="M45" s="202">
        <v>0</v>
      </c>
      <c r="N45" s="202">
        <v>29.02</v>
      </c>
      <c r="O45" s="202">
        <v>48.73</v>
      </c>
      <c r="P45" s="202">
        <v>65.8</v>
      </c>
      <c r="Q45" s="202">
        <v>5.36</v>
      </c>
      <c r="R45" s="202">
        <v>10.42</v>
      </c>
      <c r="S45" s="202">
        <v>6.48</v>
      </c>
      <c r="T45" s="202">
        <v>0</v>
      </c>
      <c r="U45" s="202">
        <v>282.89</v>
      </c>
      <c r="V45" s="202">
        <v>0</v>
      </c>
      <c r="W45" s="202">
        <v>10.96</v>
      </c>
      <c r="X45" s="202">
        <v>36.25</v>
      </c>
      <c r="Y45" s="202">
        <v>0</v>
      </c>
      <c r="Z45" s="202">
        <v>68.37</v>
      </c>
      <c r="AA45" s="202">
        <v>0</v>
      </c>
      <c r="AB45" s="202">
        <v>0</v>
      </c>
      <c r="AC45" s="202">
        <v>7</v>
      </c>
      <c r="AD45" s="202">
        <v>0</v>
      </c>
      <c r="AE45" s="202">
        <v>0</v>
      </c>
      <c r="AF45" s="202">
        <v>0</v>
      </c>
      <c r="AG45" s="202">
        <v>19.28</v>
      </c>
      <c r="AH45" s="202">
        <v>0</v>
      </c>
      <c r="AI45" s="202">
        <v>1.2</v>
      </c>
      <c r="AJ45" s="202">
        <v>0</v>
      </c>
      <c r="AK45" s="202">
        <v>49.92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26.3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50.1</v>
      </c>
      <c r="L46" s="202">
        <v>42.08</v>
      </c>
      <c r="M46" s="202">
        <v>0</v>
      </c>
      <c r="N46" s="202">
        <v>29.02</v>
      </c>
      <c r="O46" s="202">
        <v>48.73</v>
      </c>
      <c r="P46" s="202">
        <v>65.8</v>
      </c>
      <c r="Q46" s="202">
        <v>5.36</v>
      </c>
      <c r="R46" s="202">
        <v>10.42</v>
      </c>
      <c r="S46" s="202">
        <v>6.48</v>
      </c>
      <c r="T46" s="202">
        <v>0</v>
      </c>
      <c r="U46" s="202">
        <v>282.89</v>
      </c>
      <c r="V46" s="202">
        <v>0</v>
      </c>
      <c r="W46" s="202">
        <v>10.96</v>
      </c>
      <c r="X46" s="202">
        <v>36.25</v>
      </c>
      <c r="Y46" s="202">
        <v>0</v>
      </c>
      <c r="Z46" s="202">
        <v>68.37</v>
      </c>
      <c r="AA46" s="202">
        <v>0</v>
      </c>
      <c r="AB46" s="202">
        <v>0</v>
      </c>
      <c r="AC46" s="202">
        <v>7</v>
      </c>
      <c r="AD46" s="202">
        <v>0</v>
      </c>
      <c r="AE46" s="202">
        <v>0</v>
      </c>
      <c r="AF46" s="202">
        <v>0</v>
      </c>
      <c r="AG46" s="202">
        <v>19.28</v>
      </c>
      <c r="AH46" s="202">
        <v>0</v>
      </c>
      <c r="AI46" s="202">
        <v>1.2</v>
      </c>
      <c r="AJ46" s="202">
        <v>0</v>
      </c>
      <c r="AK46" s="202">
        <v>49.92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26.3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50.1</v>
      </c>
      <c r="L47" s="202">
        <v>42.08</v>
      </c>
      <c r="M47" s="202">
        <v>0</v>
      </c>
      <c r="N47" s="202">
        <v>29.02</v>
      </c>
      <c r="O47" s="202">
        <v>48.73</v>
      </c>
      <c r="P47" s="202">
        <v>65.8</v>
      </c>
      <c r="Q47" s="202">
        <v>5.36</v>
      </c>
      <c r="R47" s="202">
        <v>10.42</v>
      </c>
      <c r="S47" s="202">
        <v>6.48</v>
      </c>
      <c r="T47" s="202">
        <v>0</v>
      </c>
      <c r="U47" s="202">
        <v>282.89</v>
      </c>
      <c r="V47" s="202">
        <v>0</v>
      </c>
      <c r="W47" s="202">
        <v>10.96</v>
      </c>
      <c r="X47" s="202">
        <v>36.25</v>
      </c>
      <c r="Y47" s="202">
        <v>0</v>
      </c>
      <c r="Z47" s="202">
        <v>68.37</v>
      </c>
      <c r="AA47" s="202">
        <v>0</v>
      </c>
      <c r="AB47" s="202">
        <v>0</v>
      </c>
      <c r="AC47" s="202">
        <v>7</v>
      </c>
      <c r="AD47" s="202">
        <v>0</v>
      </c>
      <c r="AE47" s="202">
        <v>0</v>
      </c>
      <c r="AF47" s="202">
        <v>0</v>
      </c>
      <c r="AG47" s="202">
        <v>19.28</v>
      </c>
      <c r="AH47" s="202">
        <v>0</v>
      </c>
      <c r="AI47" s="202">
        <v>1.1599999999999999</v>
      </c>
      <c r="AJ47" s="202">
        <v>0</v>
      </c>
      <c r="AK47" s="202">
        <v>49.92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26.3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50.1</v>
      </c>
      <c r="L48" s="202">
        <v>42.08</v>
      </c>
      <c r="M48" s="202">
        <v>0</v>
      </c>
      <c r="N48" s="202">
        <v>29.02</v>
      </c>
      <c r="O48" s="202">
        <v>48.73</v>
      </c>
      <c r="P48" s="202">
        <v>65.8</v>
      </c>
      <c r="Q48" s="202">
        <v>5.36</v>
      </c>
      <c r="R48" s="202">
        <v>10.42</v>
      </c>
      <c r="S48" s="202">
        <v>6.48</v>
      </c>
      <c r="T48" s="202">
        <v>0</v>
      </c>
      <c r="U48" s="202">
        <v>282.89</v>
      </c>
      <c r="V48" s="202">
        <v>0</v>
      </c>
      <c r="W48" s="202">
        <v>10.96</v>
      </c>
      <c r="X48" s="202">
        <v>36.25</v>
      </c>
      <c r="Y48" s="202">
        <v>0</v>
      </c>
      <c r="Z48" s="202">
        <v>68.37</v>
      </c>
      <c r="AA48" s="202">
        <v>0</v>
      </c>
      <c r="AB48" s="202">
        <v>0</v>
      </c>
      <c r="AC48" s="202">
        <v>7</v>
      </c>
      <c r="AD48" s="202">
        <v>0</v>
      </c>
      <c r="AE48" s="202">
        <v>0</v>
      </c>
      <c r="AF48" s="202">
        <v>0</v>
      </c>
      <c r="AG48" s="202">
        <v>19.28</v>
      </c>
      <c r="AH48" s="202">
        <v>0</v>
      </c>
      <c r="AI48" s="202">
        <v>1.1599999999999999</v>
      </c>
      <c r="AJ48" s="202">
        <v>0</v>
      </c>
      <c r="AK48" s="202">
        <v>49.92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26.3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50.1</v>
      </c>
      <c r="L49" s="202">
        <v>42.08</v>
      </c>
      <c r="M49" s="202">
        <v>0</v>
      </c>
      <c r="N49" s="202">
        <v>29.02</v>
      </c>
      <c r="O49" s="202">
        <v>48.73</v>
      </c>
      <c r="P49" s="202">
        <v>65.8</v>
      </c>
      <c r="Q49" s="202">
        <v>5.36</v>
      </c>
      <c r="R49" s="202">
        <v>10.42</v>
      </c>
      <c r="S49" s="202">
        <v>6.48</v>
      </c>
      <c r="T49" s="202">
        <v>0</v>
      </c>
      <c r="U49" s="202">
        <v>282.89</v>
      </c>
      <c r="V49" s="202">
        <v>0</v>
      </c>
      <c r="W49" s="202">
        <v>10.96</v>
      </c>
      <c r="X49" s="202">
        <v>36.25</v>
      </c>
      <c r="Y49" s="202">
        <v>0</v>
      </c>
      <c r="Z49" s="202">
        <v>68.37</v>
      </c>
      <c r="AA49" s="202">
        <v>0</v>
      </c>
      <c r="AB49" s="202">
        <v>0</v>
      </c>
      <c r="AC49" s="202">
        <v>7</v>
      </c>
      <c r="AD49" s="202">
        <v>0</v>
      </c>
      <c r="AE49" s="202">
        <v>0</v>
      </c>
      <c r="AF49" s="202">
        <v>0</v>
      </c>
      <c r="AG49" s="202">
        <v>19.28</v>
      </c>
      <c r="AH49" s="202">
        <v>0</v>
      </c>
      <c r="AI49" s="202">
        <v>1.1599999999999999</v>
      </c>
      <c r="AJ49" s="202">
        <v>0</v>
      </c>
      <c r="AK49" s="202">
        <v>49.92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26.3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50.1</v>
      </c>
      <c r="L50" s="202">
        <v>42.08</v>
      </c>
      <c r="M50" s="202">
        <v>0</v>
      </c>
      <c r="N50" s="202">
        <v>29.02</v>
      </c>
      <c r="O50" s="202">
        <v>48.73</v>
      </c>
      <c r="P50" s="202">
        <v>65.8</v>
      </c>
      <c r="Q50" s="202">
        <v>5.36</v>
      </c>
      <c r="R50" s="202">
        <v>10.42</v>
      </c>
      <c r="S50" s="202">
        <v>6.48</v>
      </c>
      <c r="T50" s="202">
        <v>0</v>
      </c>
      <c r="U50" s="202">
        <v>282.89</v>
      </c>
      <c r="V50" s="202">
        <v>0</v>
      </c>
      <c r="W50" s="202">
        <v>10.96</v>
      </c>
      <c r="X50" s="202">
        <v>36.25</v>
      </c>
      <c r="Y50" s="202">
        <v>0</v>
      </c>
      <c r="Z50" s="202">
        <v>68.37</v>
      </c>
      <c r="AA50" s="202">
        <v>0</v>
      </c>
      <c r="AB50" s="202">
        <v>0</v>
      </c>
      <c r="AC50" s="202">
        <v>7</v>
      </c>
      <c r="AD50" s="202">
        <v>0</v>
      </c>
      <c r="AE50" s="202">
        <v>0</v>
      </c>
      <c r="AF50" s="202">
        <v>0</v>
      </c>
      <c r="AG50" s="202">
        <v>19.28</v>
      </c>
      <c r="AH50" s="202">
        <v>0</v>
      </c>
      <c r="AI50" s="202">
        <v>1.1599999999999999</v>
      </c>
      <c r="AJ50" s="202">
        <v>0</v>
      </c>
      <c r="AK50" s="202">
        <v>49.92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26.3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50.1</v>
      </c>
      <c r="L51" s="202">
        <v>42.08</v>
      </c>
      <c r="M51" s="202">
        <v>0</v>
      </c>
      <c r="N51" s="202">
        <v>29.02</v>
      </c>
      <c r="O51" s="202">
        <v>48.73</v>
      </c>
      <c r="P51" s="202">
        <v>65.8</v>
      </c>
      <c r="Q51" s="202">
        <v>5.36</v>
      </c>
      <c r="R51" s="202">
        <v>10.42</v>
      </c>
      <c r="S51" s="202">
        <v>6.48</v>
      </c>
      <c r="T51" s="202">
        <v>0</v>
      </c>
      <c r="U51" s="202">
        <v>282.89</v>
      </c>
      <c r="V51" s="202">
        <v>0</v>
      </c>
      <c r="W51" s="202">
        <v>10.96</v>
      </c>
      <c r="X51" s="202">
        <v>36.25</v>
      </c>
      <c r="Y51" s="202">
        <v>0</v>
      </c>
      <c r="Z51" s="202">
        <v>68.37</v>
      </c>
      <c r="AA51" s="202">
        <v>0</v>
      </c>
      <c r="AB51" s="202">
        <v>0</v>
      </c>
      <c r="AC51" s="202">
        <v>7</v>
      </c>
      <c r="AD51" s="202">
        <v>0</v>
      </c>
      <c r="AE51" s="202">
        <v>0</v>
      </c>
      <c r="AF51" s="202">
        <v>0</v>
      </c>
      <c r="AG51" s="202">
        <v>19.28</v>
      </c>
      <c r="AH51" s="202">
        <v>0</v>
      </c>
      <c r="AI51" s="202">
        <v>1.1100000000000001</v>
      </c>
      <c r="AJ51" s="202">
        <v>0</v>
      </c>
      <c r="AK51" s="202">
        <v>49.92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26.3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50.1</v>
      </c>
      <c r="L52" s="202">
        <v>42.08</v>
      </c>
      <c r="M52" s="202">
        <v>0</v>
      </c>
      <c r="N52" s="202">
        <v>29.02</v>
      </c>
      <c r="O52" s="202">
        <v>48.73</v>
      </c>
      <c r="P52" s="202">
        <v>65.8</v>
      </c>
      <c r="Q52" s="202">
        <v>5.36</v>
      </c>
      <c r="R52" s="202">
        <v>10.42</v>
      </c>
      <c r="S52" s="202">
        <v>6.48</v>
      </c>
      <c r="T52" s="202">
        <v>0</v>
      </c>
      <c r="U52" s="202">
        <v>282.89</v>
      </c>
      <c r="V52" s="202">
        <v>0</v>
      </c>
      <c r="W52" s="202">
        <v>10.96</v>
      </c>
      <c r="X52" s="202">
        <v>36.25</v>
      </c>
      <c r="Y52" s="202">
        <v>0</v>
      </c>
      <c r="Z52" s="202">
        <v>68.37</v>
      </c>
      <c r="AA52" s="202">
        <v>0</v>
      </c>
      <c r="AB52" s="202">
        <v>0</v>
      </c>
      <c r="AC52" s="202">
        <v>7</v>
      </c>
      <c r="AD52" s="202">
        <v>0</v>
      </c>
      <c r="AE52" s="202">
        <v>0</v>
      </c>
      <c r="AF52" s="202">
        <v>0</v>
      </c>
      <c r="AG52" s="202">
        <v>19.28</v>
      </c>
      <c r="AH52" s="202">
        <v>0</v>
      </c>
      <c r="AI52" s="202">
        <v>1.1100000000000001</v>
      </c>
      <c r="AJ52" s="202">
        <v>0</v>
      </c>
      <c r="AK52" s="202">
        <v>49.92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26.3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50.1</v>
      </c>
      <c r="L53" s="202">
        <v>42.08</v>
      </c>
      <c r="M53" s="202">
        <v>0</v>
      </c>
      <c r="N53" s="202">
        <v>29.02</v>
      </c>
      <c r="O53" s="202">
        <v>48.73</v>
      </c>
      <c r="P53" s="202">
        <v>65.8</v>
      </c>
      <c r="Q53" s="202">
        <v>5.36</v>
      </c>
      <c r="R53" s="202">
        <v>10.42</v>
      </c>
      <c r="S53" s="202">
        <v>6.48</v>
      </c>
      <c r="T53" s="202">
        <v>0</v>
      </c>
      <c r="U53" s="202">
        <v>282.89</v>
      </c>
      <c r="V53" s="202">
        <v>0</v>
      </c>
      <c r="W53" s="202">
        <v>10.96</v>
      </c>
      <c r="X53" s="202">
        <v>36.25</v>
      </c>
      <c r="Y53" s="202">
        <v>0</v>
      </c>
      <c r="Z53" s="202">
        <v>68.37</v>
      </c>
      <c r="AA53" s="202">
        <v>0</v>
      </c>
      <c r="AB53" s="202">
        <v>0</v>
      </c>
      <c r="AC53" s="202">
        <v>7</v>
      </c>
      <c r="AD53" s="202">
        <v>0</v>
      </c>
      <c r="AE53" s="202">
        <v>0</v>
      </c>
      <c r="AF53" s="202">
        <v>0</v>
      </c>
      <c r="AG53" s="202">
        <v>19.28</v>
      </c>
      <c r="AH53" s="202">
        <v>0</v>
      </c>
      <c r="AI53" s="202">
        <v>1.1100000000000001</v>
      </c>
      <c r="AJ53" s="202">
        <v>0</v>
      </c>
      <c r="AK53" s="202">
        <v>49.92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26.3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50.1</v>
      </c>
      <c r="L54" s="202">
        <v>42.08</v>
      </c>
      <c r="M54" s="202">
        <v>0</v>
      </c>
      <c r="N54" s="202">
        <v>29.02</v>
      </c>
      <c r="O54" s="202">
        <v>48.73</v>
      </c>
      <c r="P54" s="202">
        <v>65.8</v>
      </c>
      <c r="Q54" s="202">
        <v>5.36</v>
      </c>
      <c r="R54" s="202">
        <v>10.42</v>
      </c>
      <c r="S54" s="202">
        <v>6.48</v>
      </c>
      <c r="T54" s="202">
        <v>0</v>
      </c>
      <c r="U54" s="202">
        <v>282.89</v>
      </c>
      <c r="V54" s="202">
        <v>0</v>
      </c>
      <c r="W54" s="202">
        <v>10.96</v>
      </c>
      <c r="X54" s="202">
        <v>36.25</v>
      </c>
      <c r="Y54" s="202">
        <v>0</v>
      </c>
      <c r="Z54" s="202">
        <v>68.37</v>
      </c>
      <c r="AA54" s="202">
        <v>0</v>
      </c>
      <c r="AB54" s="202">
        <v>0</v>
      </c>
      <c r="AC54" s="202">
        <v>7</v>
      </c>
      <c r="AD54" s="202">
        <v>0</v>
      </c>
      <c r="AE54" s="202">
        <v>0</v>
      </c>
      <c r="AF54" s="202">
        <v>0</v>
      </c>
      <c r="AG54" s="202">
        <v>19.28</v>
      </c>
      <c r="AH54" s="202">
        <v>0</v>
      </c>
      <c r="AI54" s="202">
        <v>1.1100000000000001</v>
      </c>
      <c r="AJ54" s="202">
        <v>0</v>
      </c>
      <c r="AK54" s="202">
        <v>49.92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26.3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50.1</v>
      </c>
      <c r="L55" s="202">
        <v>42.08</v>
      </c>
      <c r="M55" s="202">
        <v>0</v>
      </c>
      <c r="N55" s="202">
        <v>29.02</v>
      </c>
      <c r="O55" s="202">
        <v>48.73</v>
      </c>
      <c r="P55" s="202">
        <v>66.34</v>
      </c>
      <c r="Q55" s="202">
        <v>5.36</v>
      </c>
      <c r="R55" s="202">
        <v>10.42</v>
      </c>
      <c r="S55" s="202">
        <v>6.48</v>
      </c>
      <c r="T55" s="202">
        <v>0</v>
      </c>
      <c r="U55" s="202">
        <v>282.89</v>
      </c>
      <c r="V55" s="202">
        <v>0</v>
      </c>
      <c r="W55" s="202">
        <v>10.96</v>
      </c>
      <c r="X55" s="202">
        <v>36.25</v>
      </c>
      <c r="Y55" s="202">
        <v>0</v>
      </c>
      <c r="Z55" s="202">
        <v>68.37</v>
      </c>
      <c r="AA55" s="202">
        <v>0</v>
      </c>
      <c r="AB55" s="202">
        <v>0</v>
      </c>
      <c r="AC55" s="202">
        <v>7</v>
      </c>
      <c r="AD55" s="202">
        <v>0</v>
      </c>
      <c r="AE55" s="202">
        <v>0</v>
      </c>
      <c r="AF55" s="202">
        <v>0</v>
      </c>
      <c r="AG55" s="202">
        <v>19.28</v>
      </c>
      <c r="AH55" s="202">
        <v>0</v>
      </c>
      <c r="AI55" s="202">
        <v>1.1100000000000001</v>
      </c>
      <c r="AJ55" s="202">
        <v>0</v>
      </c>
      <c r="AK55" s="202">
        <v>49.92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26.3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50.1</v>
      </c>
      <c r="L56" s="202">
        <v>42.08</v>
      </c>
      <c r="M56" s="202">
        <v>0</v>
      </c>
      <c r="N56" s="202">
        <v>29.02</v>
      </c>
      <c r="O56" s="202">
        <v>48.73</v>
      </c>
      <c r="P56" s="202">
        <v>66.34</v>
      </c>
      <c r="Q56" s="202">
        <v>5.36</v>
      </c>
      <c r="R56" s="202">
        <v>10.42</v>
      </c>
      <c r="S56" s="202">
        <v>6.48</v>
      </c>
      <c r="T56" s="202">
        <v>0</v>
      </c>
      <c r="U56" s="202">
        <v>282.89</v>
      </c>
      <c r="V56" s="202">
        <v>0</v>
      </c>
      <c r="W56" s="202">
        <v>10.96</v>
      </c>
      <c r="X56" s="202">
        <v>36.25</v>
      </c>
      <c r="Y56" s="202">
        <v>0</v>
      </c>
      <c r="Z56" s="202">
        <v>68.37</v>
      </c>
      <c r="AA56" s="202">
        <v>0</v>
      </c>
      <c r="AB56" s="202">
        <v>0</v>
      </c>
      <c r="AC56" s="202">
        <v>7</v>
      </c>
      <c r="AD56" s="202">
        <v>0</v>
      </c>
      <c r="AE56" s="202">
        <v>0</v>
      </c>
      <c r="AF56" s="202">
        <v>0</v>
      </c>
      <c r="AG56" s="202">
        <v>19.28</v>
      </c>
      <c r="AH56" s="202">
        <v>0</v>
      </c>
      <c r="AI56" s="202">
        <v>1.1100000000000001</v>
      </c>
      <c r="AJ56" s="202">
        <v>0</v>
      </c>
      <c r="AK56" s="202">
        <v>49.92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26.3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50.1</v>
      </c>
      <c r="L57" s="202">
        <v>42.08</v>
      </c>
      <c r="M57" s="202">
        <v>0</v>
      </c>
      <c r="N57" s="202">
        <v>29.02</v>
      </c>
      <c r="O57" s="202">
        <v>48.73</v>
      </c>
      <c r="P57" s="202">
        <v>66.34</v>
      </c>
      <c r="Q57" s="202">
        <v>5.36</v>
      </c>
      <c r="R57" s="202">
        <v>10.42</v>
      </c>
      <c r="S57" s="202">
        <v>6.48</v>
      </c>
      <c r="T57" s="202">
        <v>0</v>
      </c>
      <c r="U57" s="202">
        <v>282.89</v>
      </c>
      <c r="V57" s="202">
        <v>5.0999999999999996</v>
      </c>
      <c r="W57" s="202">
        <v>10.96</v>
      </c>
      <c r="X57" s="202">
        <v>36.25</v>
      </c>
      <c r="Y57" s="202">
        <v>0</v>
      </c>
      <c r="Z57" s="202">
        <v>68.37</v>
      </c>
      <c r="AA57" s="202">
        <v>0</v>
      </c>
      <c r="AB57" s="202">
        <v>0</v>
      </c>
      <c r="AC57" s="202">
        <v>7</v>
      </c>
      <c r="AD57" s="202">
        <v>0</v>
      </c>
      <c r="AE57" s="202">
        <v>0</v>
      </c>
      <c r="AF57" s="202">
        <v>0</v>
      </c>
      <c r="AG57" s="202">
        <v>19.28</v>
      </c>
      <c r="AH57" s="202">
        <v>0</v>
      </c>
      <c r="AI57" s="202">
        <v>1.1100000000000001</v>
      </c>
      <c r="AJ57" s="202">
        <v>0</v>
      </c>
      <c r="AK57" s="202">
        <v>49.92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26.3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50.1</v>
      </c>
      <c r="L58" s="202">
        <v>42.08</v>
      </c>
      <c r="M58" s="202">
        <v>0</v>
      </c>
      <c r="N58" s="202">
        <v>29.02</v>
      </c>
      <c r="O58" s="202">
        <v>48.73</v>
      </c>
      <c r="P58" s="202">
        <v>66.34</v>
      </c>
      <c r="Q58" s="202">
        <v>5.36</v>
      </c>
      <c r="R58" s="202">
        <v>10.42</v>
      </c>
      <c r="S58" s="202">
        <v>6.48</v>
      </c>
      <c r="T58" s="202">
        <v>0</v>
      </c>
      <c r="U58" s="202">
        <v>282.89</v>
      </c>
      <c r="V58" s="202">
        <v>5.0999999999999996</v>
      </c>
      <c r="W58" s="202">
        <v>10.96</v>
      </c>
      <c r="X58" s="202">
        <v>36.25</v>
      </c>
      <c r="Y58" s="202">
        <v>0</v>
      </c>
      <c r="Z58" s="202">
        <v>68.37</v>
      </c>
      <c r="AA58" s="202">
        <v>0</v>
      </c>
      <c r="AB58" s="202">
        <v>0</v>
      </c>
      <c r="AC58" s="202">
        <v>7</v>
      </c>
      <c r="AD58" s="202">
        <v>0</v>
      </c>
      <c r="AE58" s="202">
        <v>0</v>
      </c>
      <c r="AF58" s="202">
        <v>0</v>
      </c>
      <c r="AG58" s="202">
        <v>19.28</v>
      </c>
      <c r="AH58" s="202">
        <v>0</v>
      </c>
      <c r="AI58" s="202">
        <v>1.1100000000000001</v>
      </c>
      <c r="AJ58" s="202">
        <v>0</v>
      </c>
      <c r="AK58" s="202">
        <v>49.92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26.3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50.1</v>
      </c>
      <c r="L59" s="202">
        <v>42.08</v>
      </c>
      <c r="M59" s="202">
        <v>0</v>
      </c>
      <c r="N59" s="202">
        <v>29.02</v>
      </c>
      <c r="O59" s="202">
        <v>48.73</v>
      </c>
      <c r="P59" s="202">
        <v>66.34</v>
      </c>
      <c r="Q59" s="202">
        <v>5.36</v>
      </c>
      <c r="R59" s="202">
        <v>10.42</v>
      </c>
      <c r="S59" s="202">
        <v>6.48</v>
      </c>
      <c r="T59" s="202">
        <v>0</v>
      </c>
      <c r="U59" s="202">
        <v>282.89</v>
      </c>
      <c r="V59" s="202">
        <v>5.0999999999999996</v>
      </c>
      <c r="W59" s="202">
        <v>10.96</v>
      </c>
      <c r="X59" s="202">
        <v>36.25</v>
      </c>
      <c r="Y59" s="202">
        <v>0</v>
      </c>
      <c r="Z59" s="202">
        <v>68.37</v>
      </c>
      <c r="AA59" s="202">
        <v>0</v>
      </c>
      <c r="AB59" s="202">
        <v>0</v>
      </c>
      <c r="AC59" s="202">
        <v>7</v>
      </c>
      <c r="AD59" s="202">
        <v>0</v>
      </c>
      <c r="AE59" s="202">
        <v>0</v>
      </c>
      <c r="AF59" s="202">
        <v>0</v>
      </c>
      <c r="AG59" s="202">
        <v>19.28</v>
      </c>
      <c r="AH59" s="202">
        <v>0</v>
      </c>
      <c r="AI59" s="202">
        <v>1.1100000000000001</v>
      </c>
      <c r="AJ59" s="202">
        <v>0</v>
      </c>
      <c r="AK59" s="202">
        <v>49.92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26.3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50.1</v>
      </c>
      <c r="L60" s="202">
        <v>42.08</v>
      </c>
      <c r="M60" s="202">
        <v>0</v>
      </c>
      <c r="N60" s="202">
        <v>29.02</v>
      </c>
      <c r="O60" s="202">
        <v>48.73</v>
      </c>
      <c r="P60" s="202">
        <v>66.34</v>
      </c>
      <c r="Q60" s="202">
        <v>5.36</v>
      </c>
      <c r="R60" s="202">
        <v>10.42</v>
      </c>
      <c r="S60" s="202">
        <v>6.48</v>
      </c>
      <c r="T60" s="202">
        <v>0</v>
      </c>
      <c r="U60" s="202">
        <v>282.89</v>
      </c>
      <c r="V60" s="202">
        <v>5.0999999999999996</v>
      </c>
      <c r="W60" s="202">
        <v>10.96</v>
      </c>
      <c r="X60" s="202">
        <v>36.25</v>
      </c>
      <c r="Y60" s="202">
        <v>0</v>
      </c>
      <c r="Z60" s="202">
        <v>68.37</v>
      </c>
      <c r="AA60" s="202">
        <v>0</v>
      </c>
      <c r="AB60" s="202">
        <v>0</v>
      </c>
      <c r="AC60" s="202">
        <v>7</v>
      </c>
      <c r="AD60" s="202">
        <v>0</v>
      </c>
      <c r="AE60" s="202">
        <v>0</v>
      </c>
      <c r="AF60" s="202">
        <v>0</v>
      </c>
      <c r="AG60" s="202">
        <v>19.28</v>
      </c>
      <c r="AH60" s="202">
        <v>0</v>
      </c>
      <c r="AI60" s="202">
        <v>1.1100000000000001</v>
      </c>
      <c r="AJ60" s="202">
        <v>0</v>
      </c>
      <c r="AK60" s="202">
        <v>49.92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26.3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50.1</v>
      </c>
      <c r="L61" s="202">
        <v>42.08</v>
      </c>
      <c r="M61" s="202">
        <v>0</v>
      </c>
      <c r="N61" s="202">
        <v>29.02</v>
      </c>
      <c r="O61" s="202">
        <v>48.73</v>
      </c>
      <c r="P61" s="202">
        <v>66.34</v>
      </c>
      <c r="Q61" s="202">
        <v>5.36</v>
      </c>
      <c r="R61" s="202">
        <v>10.42</v>
      </c>
      <c r="S61" s="202">
        <v>6.48</v>
      </c>
      <c r="T61" s="202">
        <v>0</v>
      </c>
      <c r="U61" s="202">
        <v>282.89</v>
      </c>
      <c r="V61" s="202">
        <v>5.0999999999999996</v>
      </c>
      <c r="W61" s="202">
        <v>10.96</v>
      </c>
      <c r="X61" s="202">
        <v>36.25</v>
      </c>
      <c r="Y61" s="202">
        <v>0</v>
      </c>
      <c r="Z61" s="202">
        <v>68.38</v>
      </c>
      <c r="AA61" s="202">
        <v>0</v>
      </c>
      <c r="AB61" s="202">
        <v>0</v>
      </c>
      <c r="AC61" s="202">
        <v>7</v>
      </c>
      <c r="AD61" s="202">
        <v>0</v>
      </c>
      <c r="AE61" s="202">
        <v>0</v>
      </c>
      <c r="AF61" s="202">
        <v>0</v>
      </c>
      <c r="AG61" s="202">
        <v>19.28</v>
      </c>
      <c r="AH61" s="202">
        <v>0</v>
      </c>
      <c r="AI61" s="202">
        <v>1.1100000000000001</v>
      </c>
      <c r="AJ61" s="202">
        <v>0</v>
      </c>
      <c r="AK61" s="202">
        <v>49.92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26.3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50.1</v>
      </c>
      <c r="L62" s="202">
        <v>42.08</v>
      </c>
      <c r="M62" s="202">
        <v>0</v>
      </c>
      <c r="N62" s="202">
        <v>29.02</v>
      </c>
      <c r="O62" s="202">
        <v>48.73</v>
      </c>
      <c r="P62" s="202">
        <v>66.34</v>
      </c>
      <c r="Q62" s="202">
        <v>5.36</v>
      </c>
      <c r="R62" s="202">
        <v>10.42</v>
      </c>
      <c r="S62" s="202">
        <v>6.48</v>
      </c>
      <c r="T62" s="202">
        <v>0</v>
      </c>
      <c r="U62" s="202">
        <v>282.89</v>
      </c>
      <c r="V62" s="202">
        <v>5.0999999999999996</v>
      </c>
      <c r="W62" s="202">
        <v>10.96</v>
      </c>
      <c r="X62" s="202">
        <v>36.25</v>
      </c>
      <c r="Y62" s="202">
        <v>0</v>
      </c>
      <c r="Z62" s="202">
        <v>68.38</v>
      </c>
      <c r="AA62" s="202">
        <v>0</v>
      </c>
      <c r="AB62" s="202">
        <v>0</v>
      </c>
      <c r="AC62" s="202">
        <v>7</v>
      </c>
      <c r="AD62" s="202">
        <v>0</v>
      </c>
      <c r="AE62" s="202">
        <v>0</v>
      </c>
      <c r="AF62" s="202">
        <v>0</v>
      </c>
      <c r="AG62" s="202">
        <v>19.28</v>
      </c>
      <c r="AH62" s="202">
        <v>0</v>
      </c>
      <c r="AI62" s="202">
        <v>1.1100000000000001</v>
      </c>
      <c r="AJ62" s="202">
        <v>0</v>
      </c>
      <c r="AK62" s="202">
        <v>49.92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26.3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50.1</v>
      </c>
      <c r="L63" s="202">
        <v>42.08</v>
      </c>
      <c r="M63" s="202">
        <v>0</v>
      </c>
      <c r="N63" s="202">
        <v>29.02</v>
      </c>
      <c r="O63" s="202">
        <v>48.73</v>
      </c>
      <c r="P63" s="202">
        <v>66.34</v>
      </c>
      <c r="Q63" s="202">
        <v>5.36</v>
      </c>
      <c r="R63" s="202">
        <v>10.42</v>
      </c>
      <c r="S63" s="202">
        <v>6.48</v>
      </c>
      <c r="T63" s="202">
        <v>0</v>
      </c>
      <c r="U63" s="202">
        <v>282.89</v>
      </c>
      <c r="V63" s="202">
        <v>5.0999999999999996</v>
      </c>
      <c r="W63" s="202">
        <v>10.96</v>
      </c>
      <c r="X63" s="202">
        <v>36.25</v>
      </c>
      <c r="Y63" s="202">
        <v>0</v>
      </c>
      <c r="Z63" s="202">
        <v>68.38</v>
      </c>
      <c r="AA63" s="202">
        <v>0</v>
      </c>
      <c r="AB63" s="202">
        <v>0</v>
      </c>
      <c r="AC63" s="202">
        <v>7</v>
      </c>
      <c r="AD63" s="202">
        <v>0</v>
      </c>
      <c r="AE63" s="202">
        <v>0</v>
      </c>
      <c r="AF63" s="202">
        <v>0</v>
      </c>
      <c r="AG63" s="202">
        <v>19.28</v>
      </c>
      <c r="AH63" s="202">
        <v>0</v>
      </c>
      <c r="AI63" s="202">
        <v>1.2</v>
      </c>
      <c r="AJ63" s="202">
        <v>0</v>
      </c>
      <c r="AK63" s="202">
        <v>49.92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26.3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50.1</v>
      </c>
      <c r="L64" s="202">
        <v>42.08</v>
      </c>
      <c r="M64" s="202">
        <v>0</v>
      </c>
      <c r="N64" s="202">
        <v>29.02</v>
      </c>
      <c r="O64" s="202">
        <v>48.73</v>
      </c>
      <c r="P64" s="202">
        <v>66.34</v>
      </c>
      <c r="Q64" s="202">
        <v>5.36</v>
      </c>
      <c r="R64" s="202">
        <v>10.42</v>
      </c>
      <c r="S64" s="202">
        <v>6.48</v>
      </c>
      <c r="T64" s="202">
        <v>0</v>
      </c>
      <c r="U64" s="202">
        <v>282.89</v>
      </c>
      <c r="V64" s="202">
        <v>5.0999999999999996</v>
      </c>
      <c r="W64" s="202">
        <v>10.96</v>
      </c>
      <c r="X64" s="202">
        <v>36.25</v>
      </c>
      <c r="Y64" s="202">
        <v>0</v>
      </c>
      <c r="Z64" s="202">
        <v>68.38</v>
      </c>
      <c r="AA64" s="202">
        <v>0</v>
      </c>
      <c r="AB64" s="202">
        <v>0</v>
      </c>
      <c r="AC64" s="202">
        <v>7</v>
      </c>
      <c r="AD64" s="202">
        <v>0</v>
      </c>
      <c r="AE64" s="202">
        <v>0</v>
      </c>
      <c r="AF64" s="202">
        <v>0</v>
      </c>
      <c r="AG64" s="202">
        <v>19.28</v>
      </c>
      <c r="AH64" s="202">
        <v>0</v>
      </c>
      <c r="AI64" s="202">
        <v>1.2</v>
      </c>
      <c r="AJ64" s="202">
        <v>0</v>
      </c>
      <c r="AK64" s="202">
        <v>49.92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26.3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50.1</v>
      </c>
      <c r="L65" s="202">
        <v>42.08</v>
      </c>
      <c r="M65" s="202">
        <v>0</v>
      </c>
      <c r="N65" s="202">
        <v>29.02</v>
      </c>
      <c r="O65" s="202">
        <v>48.73</v>
      </c>
      <c r="P65" s="202">
        <v>66.34</v>
      </c>
      <c r="Q65" s="202">
        <v>5.36</v>
      </c>
      <c r="R65" s="202">
        <v>10.42</v>
      </c>
      <c r="S65" s="202">
        <v>6.48</v>
      </c>
      <c r="T65" s="202">
        <v>0</v>
      </c>
      <c r="U65" s="202">
        <v>282.89</v>
      </c>
      <c r="V65" s="202">
        <v>5.0999999999999996</v>
      </c>
      <c r="W65" s="202">
        <v>10.96</v>
      </c>
      <c r="X65" s="202">
        <v>36.25</v>
      </c>
      <c r="Y65" s="202">
        <v>0</v>
      </c>
      <c r="Z65" s="202">
        <v>68.38</v>
      </c>
      <c r="AA65" s="202">
        <v>0</v>
      </c>
      <c r="AB65" s="202">
        <v>0</v>
      </c>
      <c r="AC65" s="202">
        <v>7</v>
      </c>
      <c r="AD65" s="202">
        <v>0</v>
      </c>
      <c r="AE65" s="202">
        <v>0</v>
      </c>
      <c r="AF65" s="202">
        <v>0</v>
      </c>
      <c r="AG65" s="202">
        <v>19.28</v>
      </c>
      <c r="AH65" s="202">
        <v>0</v>
      </c>
      <c r="AI65" s="202">
        <v>1.2</v>
      </c>
      <c r="AJ65" s="202">
        <v>0</v>
      </c>
      <c r="AK65" s="202">
        <v>49.92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26.3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50.1</v>
      </c>
      <c r="L66" s="202">
        <v>42.08</v>
      </c>
      <c r="M66" s="202">
        <v>0</v>
      </c>
      <c r="N66" s="202">
        <v>29.02</v>
      </c>
      <c r="O66" s="202">
        <v>48.73</v>
      </c>
      <c r="P66" s="202">
        <v>66.34</v>
      </c>
      <c r="Q66" s="202">
        <v>5.36</v>
      </c>
      <c r="R66" s="202">
        <v>10.42</v>
      </c>
      <c r="S66" s="202">
        <v>6.48</v>
      </c>
      <c r="T66" s="202">
        <v>0</v>
      </c>
      <c r="U66" s="202">
        <v>282.89</v>
      </c>
      <c r="V66" s="202">
        <v>5.0999999999999996</v>
      </c>
      <c r="W66" s="202">
        <v>10.96</v>
      </c>
      <c r="X66" s="202">
        <v>36.25</v>
      </c>
      <c r="Y66" s="202">
        <v>0</v>
      </c>
      <c r="Z66" s="202">
        <v>68.38</v>
      </c>
      <c r="AA66" s="202">
        <v>0</v>
      </c>
      <c r="AB66" s="202">
        <v>0</v>
      </c>
      <c r="AC66" s="202">
        <v>7</v>
      </c>
      <c r="AD66" s="202">
        <v>0</v>
      </c>
      <c r="AE66" s="202">
        <v>0</v>
      </c>
      <c r="AF66" s="202">
        <v>0</v>
      </c>
      <c r="AG66" s="202">
        <v>19.28</v>
      </c>
      <c r="AH66" s="202">
        <v>0</v>
      </c>
      <c r="AI66" s="202">
        <v>1.47</v>
      </c>
      <c r="AJ66" s="202">
        <v>0</v>
      </c>
      <c r="AK66" s="202">
        <v>49.92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26.3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50.1</v>
      </c>
      <c r="L67" s="202">
        <v>42.08</v>
      </c>
      <c r="M67" s="202">
        <v>0</v>
      </c>
      <c r="N67" s="202">
        <v>29.02</v>
      </c>
      <c r="O67" s="202">
        <v>48.73</v>
      </c>
      <c r="P67" s="202">
        <v>66.34</v>
      </c>
      <c r="Q67" s="202">
        <v>5.36</v>
      </c>
      <c r="R67" s="202">
        <v>10.42</v>
      </c>
      <c r="S67" s="202">
        <v>6.48</v>
      </c>
      <c r="T67" s="202">
        <v>0</v>
      </c>
      <c r="U67" s="202">
        <v>282.89</v>
      </c>
      <c r="V67" s="202">
        <v>5.0999999999999996</v>
      </c>
      <c r="W67" s="202">
        <v>10.96</v>
      </c>
      <c r="X67" s="202">
        <v>36.25</v>
      </c>
      <c r="Y67" s="202">
        <v>0</v>
      </c>
      <c r="Z67" s="202">
        <v>68.38</v>
      </c>
      <c r="AA67" s="202">
        <v>0</v>
      </c>
      <c r="AB67" s="202">
        <v>0</v>
      </c>
      <c r="AC67" s="202">
        <v>7</v>
      </c>
      <c r="AD67" s="202">
        <v>0</v>
      </c>
      <c r="AE67" s="202">
        <v>0</v>
      </c>
      <c r="AF67" s="202">
        <v>0</v>
      </c>
      <c r="AG67" s="202">
        <v>19.28</v>
      </c>
      <c r="AH67" s="202">
        <v>0</v>
      </c>
      <c r="AI67" s="202">
        <v>1.47</v>
      </c>
      <c r="AJ67" s="202">
        <v>0</v>
      </c>
      <c r="AK67" s="202">
        <v>49.92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26.3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50.1</v>
      </c>
      <c r="L68" s="202">
        <v>42.08</v>
      </c>
      <c r="M68" s="202">
        <v>0</v>
      </c>
      <c r="N68" s="202">
        <v>29.02</v>
      </c>
      <c r="O68" s="202">
        <v>48.73</v>
      </c>
      <c r="P68" s="202">
        <v>66.34</v>
      </c>
      <c r="Q68" s="202">
        <v>5.36</v>
      </c>
      <c r="R68" s="202">
        <v>10.42</v>
      </c>
      <c r="S68" s="202">
        <v>6.48</v>
      </c>
      <c r="T68" s="202">
        <v>0</v>
      </c>
      <c r="U68" s="202">
        <v>282.89</v>
      </c>
      <c r="V68" s="202">
        <v>4.84</v>
      </c>
      <c r="W68" s="202">
        <v>10.96</v>
      </c>
      <c r="X68" s="202">
        <v>36.25</v>
      </c>
      <c r="Y68" s="202">
        <v>0</v>
      </c>
      <c r="Z68" s="202">
        <v>68.38</v>
      </c>
      <c r="AA68" s="202">
        <v>0</v>
      </c>
      <c r="AB68" s="202">
        <v>0</v>
      </c>
      <c r="AC68" s="202">
        <v>7</v>
      </c>
      <c r="AD68" s="202">
        <v>0</v>
      </c>
      <c r="AE68" s="202">
        <v>0</v>
      </c>
      <c r="AF68" s="202">
        <v>0</v>
      </c>
      <c r="AG68" s="202">
        <v>19.28</v>
      </c>
      <c r="AH68" s="202">
        <v>0</v>
      </c>
      <c r="AI68" s="202">
        <v>1.47</v>
      </c>
      <c r="AJ68" s="202">
        <v>0</v>
      </c>
      <c r="AK68" s="202">
        <v>49.92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26.3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50.1</v>
      </c>
      <c r="L69" s="202">
        <v>42.08</v>
      </c>
      <c r="M69" s="202">
        <v>0</v>
      </c>
      <c r="N69" s="202">
        <v>29.02</v>
      </c>
      <c r="O69" s="202">
        <v>48.73</v>
      </c>
      <c r="P69" s="202">
        <v>66.34</v>
      </c>
      <c r="Q69" s="202">
        <v>5.36</v>
      </c>
      <c r="R69" s="202">
        <v>10.42</v>
      </c>
      <c r="S69" s="202">
        <v>6.48</v>
      </c>
      <c r="T69" s="202">
        <v>0</v>
      </c>
      <c r="U69" s="202">
        <v>282.89</v>
      </c>
      <c r="V69" s="202">
        <v>4.9400000000000004</v>
      </c>
      <c r="W69" s="202">
        <v>10.96</v>
      </c>
      <c r="X69" s="202">
        <v>36.25</v>
      </c>
      <c r="Y69" s="202">
        <v>0</v>
      </c>
      <c r="Z69" s="202">
        <v>68.38</v>
      </c>
      <c r="AA69" s="202">
        <v>0</v>
      </c>
      <c r="AB69" s="202">
        <v>0</v>
      </c>
      <c r="AC69" s="202">
        <v>7</v>
      </c>
      <c r="AD69" s="202">
        <v>0</v>
      </c>
      <c r="AE69" s="202">
        <v>0</v>
      </c>
      <c r="AF69" s="202">
        <v>0</v>
      </c>
      <c r="AG69" s="202">
        <v>19.28</v>
      </c>
      <c r="AH69" s="202">
        <v>0</v>
      </c>
      <c r="AI69" s="202">
        <v>1.47</v>
      </c>
      <c r="AJ69" s="202">
        <v>0</v>
      </c>
      <c r="AK69" s="202">
        <v>49.92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26.05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50.1</v>
      </c>
      <c r="L70" s="202">
        <v>42.08</v>
      </c>
      <c r="M70" s="202">
        <v>0</v>
      </c>
      <c r="N70" s="202">
        <v>29.02</v>
      </c>
      <c r="O70" s="202">
        <v>48.73</v>
      </c>
      <c r="P70" s="202">
        <v>66.34</v>
      </c>
      <c r="Q70" s="202">
        <v>5.36</v>
      </c>
      <c r="R70" s="202">
        <v>10.42</v>
      </c>
      <c r="S70" s="202">
        <v>6.48</v>
      </c>
      <c r="T70" s="202">
        <v>0</v>
      </c>
      <c r="U70" s="202">
        <v>282.89</v>
      </c>
      <c r="V70" s="202">
        <v>4.9400000000000004</v>
      </c>
      <c r="W70" s="202">
        <v>10.96</v>
      </c>
      <c r="X70" s="202">
        <v>36.25</v>
      </c>
      <c r="Y70" s="202">
        <v>0</v>
      </c>
      <c r="Z70" s="202">
        <v>68.38</v>
      </c>
      <c r="AA70" s="202">
        <v>0</v>
      </c>
      <c r="AB70" s="202">
        <v>0</v>
      </c>
      <c r="AC70" s="202">
        <v>7</v>
      </c>
      <c r="AD70" s="202">
        <v>0</v>
      </c>
      <c r="AE70" s="202">
        <v>0</v>
      </c>
      <c r="AF70" s="202">
        <v>0</v>
      </c>
      <c r="AG70" s="202">
        <v>19.28</v>
      </c>
      <c r="AH70" s="202">
        <v>0</v>
      </c>
      <c r="AI70" s="202">
        <v>1.47</v>
      </c>
      <c r="AJ70" s="202">
        <v>0</v>
      </c>
      <c r="AK70" s="202">
        <v>49.92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25.86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50.1</v>
      </c>
      <c r="L71" s="202">
        <v>42.08</v>
      </c>
      <c r="M71" s="202">
        <v>0</v>
      </c>
      <c r="N71" s="202">
        <v>29.02</v>
      </c>
      <c r="O71" s="202">
        <v>48.73</v>
      </c>
      <c r="P71" s="202">
        <v>66.34</v>
      </c>
      <c r="Q71" s="202">
        <v>5.36</v>
      </c>
      <c r="R71" s="202">
        <v>10.42</v>
      </c>
      <c r="S71" s="202">
        <v>6.48</v>
      </c>
      <c r="T71" s="202">
        <v>0</v>
      </c>
      <c r="U71" s="202">
        <v>282.89</v>
      </c>
      <c r="V71" s="202">
        <v>4.9400000000000004</v>
      </c>
      <c r="W71" s="202">
        <v>10.96</v>
      </c>
      <c r="X71" s="202">
        <v>36.25</v>
      </c>
      <c r="Y71" s="202">
        <v>0</v>
      </c>
      <c r="Z71" s="202">
        <v>68.38</v>
      </c>
      <c r="AA71" s="202">
        <v>0</v>
      </c>
      <c r="AB71" s="202">
        <v>0</v>
      </c>
      <c r="AC71" s="202">
        <v>12.75</v>
      </c>
      <c r="AD71" s="202">
        <v>0</v>
      </c>
      <c r="AE71" s="202">
        <v>0</v>
      </c>
      <c r="AF71" s="202">
        <v>0</v>
      </c>
      <c r="AG71" s="202">
        <v>19.28</v>
      </c>
      <c r="AH71" s="202">
        <v>0</v>
      </c>
      <c r="AI71" s="202">
        <v>1.38</v>
      </c>
      <c r="AJ71" s="202">
        <v>0</v>
      </c>
      <c r="AK71" s="202">
        <v>49.92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25.7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50.1</v>
      </c>
      <c r="L72" s="202">
        <v>42.08</v>
      </c>
      <c r="M72" s="202">
        <v>0</v>
      </c>
      <c r="N72" s="202">
        <v>29.02</v>
      </c>
      <c r="O72" s="202">
        <v>48.73</v>
      </c>
      <c r="P72" s="202">
        <v>66.34</v>
      </c>
      <c r="Q72" s="202">
        <v>5.36</v>
      </c>
      <c r="R72" s="202">
        <v>10.42</v>
      </c>
      <c r="S72" s="202">
        <v>6.48</v>
      </c>
      <c r="T72" s="202">
        <v>0</v>
      </c>
      <c r="U72" s="202">
        <v>282.89</v>
      </c>
      <c r="V72" s="202">
        <v>4.9400000000000004</v>
      </c>
      <c r="W72" s="202">
        <v>10.96</v>
      </c>
      <c r="X72" s="202">
        <v>36.25</v>
      </c>
      <c r="Y72" s="202">
        <v>0</v>
      </c>
      <c r="Z72" s="202">
        <v>68.38</v>
      </c>
      <c r="AA72" s="202">
        <v>0</v>
      </c>
      <c r="AB72" s="202">
        <v>0</v>
      </c>
      <c r="AC72" s="202">
        <v>12.75</v>
      </c>
      <c r="AD72" s="202">
        <v>0</v>
      </c>
      <c r="AE72" s="202">
        <v>0</v>
      </c>
      <c r="AF72" s="202">
        <v>0</v>
      </c>
      <c r="AG72" s="202">
        <v>19.28</v>
      </c>
      <c r="AH72" s="202">
        <v>0</v>
      </c>
      <c r="AI72" s="202">
        <v>1.38</v>
      </c>
      <c r="AJ72" s="202">
        <v>0</v>
      </c>
      <c r="AK72" s="202">
        <v>49.92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25.62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50.1</v>
      </c>
      <c r="L73" s="202">
        <v>42.08</v>
      </c>
      <c r="M73" s="202">
        <v>0</v>
      </c>
      <c r="N73" s="202">
        <v>29.02</v>
      </c>
      <c r="O73" s="202">
        <v>48.73</v>
      </c>
      <c r="P73" s="202">
        <v>66.34</v>
      </c>
      <c r="Q73" s="202">
        <v>5.36</v>
      </c>
      <c r="R73" s="202">
        <v>10.42</v>
      </c>
      <c r="S73" s="202">
        <v>6.48</v>
      </c>
      <c r="T73" s="202">
        <v>0</v>
      </c>
      <c r="U73" s="202">
        <v>282.89</v>
      </c>
      <c r="V73" s="202">
        <v>4.9400000000000004</v>
      </c>
      <c r="W73" s="202">
        <v>10.96</v>
      </c>
      <c r="X73" s="202">
        <v>36.25</v>
      </c>
      <c r="Y73" s="202">
        <v>0</v>
      </c>
      <c r="Z73" s="202">
        <v>68.38</v>
      </c>
      <c r="AA73" s="202">
        <v>0</v>
      </c>
      <c r="AB73" s="202">
        <v>0</v>
      </c>
      <c r="AC73" s="202">
        <v>7</v>
      </c>
      <c r="AD73" s="202">
        <v>0</v>
      </c>
      <c r="AE73" s="202">
        <v>0</v>
      </c>
      <c r="AF73" s="202">
        <v>0</v>
      </c>
      <c r="AG73" s="202">
        <v>19.28</v>
      </c>
      <c r="AH73" s="202">
        <v>0</v>
      </c>
      <c r="AI73" s="202">
        <v>1.38</v>
      </c>
      <c r="AJ73" s="202">
        <v>0</v>
      </c>
      <c r="AK73" s="202">
        <v>49.92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17.420000000000002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50.1</v>
      </c>
      <c r="L74" s="202">
        <v>42.08</v>
      </c>
      <c r="M74" s="202">
        <v>0</v>
      </c>
      <c r="N74" s="202">
        <v>29.02</v>
      </c>
      <c r="O74" s="202">
        <v>48.73</v>
      </c>
      <c r="P74" s="202">
        <v>66.34</v>
      </c>
      <c r="Q74" s="202">
        <v>5.36</v>
      </c>
      <c r="R74" s="202">
        <v>10.42</v>
      </c>
      <c r="S74" s="202">
        <v>6.48</v>
      </c>
      <c r="T74" s="202">
        <v>0</v>
      </c>
      <c r="U74" s="202">
        <v>282.89</v>
      </c>
      <c r="V74" s="202">
        <v>4.9400000000000004</v>
      </c>
      <c r="W74" s="202">
        <v>10.96</v>
      </c>
      <c r="X74" s="202">
        <v>36.25</v>
      </c>
      <c r="Y74" s="202">
        <v>0</v>
      </c>
      <c r="Z74" s="202">
        <v>68.38</v>
      </c>
      <c r="AA74" s="202">
        <v>0</v>
      </c>
      <c r="AB74" s="202">
        <v>0</v>
      </c>
      <c r="AC74" s="202">
        <v>7</v>
      </c>
      <c r="AD74" s="202">
        <v>0</v>
      </c>
      <c r="AE74" s="202">
        <v>0</v>
      </c>
      <c r="AF74" s="202">
        <v>0</v>
      </c>
      <c r="AG74" s="202">
        <v>19.28</v>
      </c>
      <c r="AH74" s="202">
        <v>0</v>
      </c>
      <c r="AI74" s="202">
        <v>1.38</v>
      </c>
      <c r="AJ74" s="202">
        <v>0</v>
      </c>
      <c r="AK74" s="202">
        <v>49.92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9.65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50.1</v>
      </c>
      <c r="L75" s="202">
        <v>42.08</v>
      </c>
      <c r="M75" s="202">
        <v>0</v>
      </c>
      <c r="N75" s="202">
        <v>29.02</v>
      </c>
      <c r="O75" s="202">
        <v>48.73</v>
      </c>
      <c r="P75" s="202">
        <v>66.34</v>
      </c>
      <c r="Q75" s="202">
        <v>5.36</v>
      </c>
      <c r="R75" s="202">
        <v>10.42</v>
      </c>
      <c r="S75" s="202">
        <v>6.48</v>
      </c>
      <c r="T75" s="202">
        <v>0</v>
      </c>
      <c r="U75" s="202">
        <v>282.89</v>
      </c>
      <c r="V75" s="202">
        <v>4.9400000000000004</v>
      </c>
      <c r="W75" s="202">
        <v>10.96</v>
      </c>
      <c r="X75" s="202">
        <v>36.25</v>
      </c>
      <c r="Y75" s="202">
        <v>0</v>
      </c>
      <c r="Z75" s="202">
        <v>68.38</v>
      </c>
      <c r="AA75" s="202">
        <v>0</v>
      </c>
      <c r="AB75" s="202">
        <v>0</v>
      </c>
      <c r="AC75" s="202">
        <v>7</v>
      </c>
      <c r="AD75" s="202">
        <v>0</v>
      </c>
      <c r="AE75" s="202">
        <v>0</v>
      </c>
      <c r="AF75" s="202">
        <v>0</v>
      </c>
      <c r="AG75" s="202">
        <v>19.28</v>
      </c>
      <c r="AH75" s="202">
        <v>0</v>
      </c>
      <c r="AI75" s="202">
        <v>1.38</v>
      </c>
      <c r="AJ75" s="202">
        <v>0</v>
      </c>
      <c r="AK75" s="202">
        <v>49.92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50.1</v>
      </c>
      <c r="L76" s="202">
        <v>42.08</v>
      </c>
      <c r="M76" s="202">
        <v>0</v>
      </c>
      <c r="N76" s="202">
        <v>29.02</v>
      </c>
      <c r="O76" s="202">
        <v>48.73</v>
      </c>
      <c r="P76" s="202">
        <v>66.34</v>
      </c>
      <c r="Q76" s="202">
        <v>5.36</v>
      </c>
      <c r="R76" s="202">
        <v>10.42</v>
      </c>
      <c r="S76" s="202">
        <v>6.48</v>
      </c>
      <c r="T76" s="202">
        <v>0</v>
      </c>
      <c r="U76" s="202">
        <v>282.89</v>
      </c>
      <c r="V76" s="202">
        <v>4.9400000000000004</v>
      </c>
      <c r="W76" s="202">
        <v>10.96</v>
      </c>
      <c r="X76" s="202">
        <v>36.25</v>
      </c>
      <c r="Y76" s="202">
        <v>0</v>
      </c>
      <c r="Z76" s="202">
        <v>68.38</v>
      </c>
      <c r="AA76" s="202">
        <v>0</v>
      </c>
      <c r="AB76" s="202">
        <v>0</v>
      </c>
      <c r="AC76" s="202">
        <v>7</v>
      </c>
      <c r="AD76" s="202">
        <v>0</v>
      </c>
      <c r="AE76" s="202">
        <v>0</v>
      </c>
      <c r="AF76" s="202">
        <v>0</v>
      </c>
      <c r="AG76" s="202">
        <v>19.28</v>
      </c>
      <c r="AH76" s="202">
        <v>0</v>
      </c>
      <c r="AI76" s="202">
        <v>1.38</v>
      </c>
      <c r="AJ76" s="202">
        <v>0</v>
      </c>
      <c r="AK76" s="202">
        <v>49.92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50.1</v>
      </c>
      <c r="L77" s="202">
        <v>42.08</v>
      </c>
      <c r="M77" s="202">
        <v>0</v>
      </c>
      <c r="N77" s="202">
        <v>29.02</v>
      </c>
      <c r="O77" s="202">
        <v>48.73</v>
      </c>
      <c r="P77" s="202">
        <v>66.34</v>
      </c>
      <c r="Q77" s="202">
        <v>5.36</v>
      </c>
      <c r="R77" s="202">
        <v>10.42</v>
      </c>
      <c r="S77" s="202">
        <v>6.48</v>
      </c>
      <c r="T77" s="202">
        <v>0</v>
      </c>
      <c r="U77" s="202">
        <v>282.89</v>
      </c>
      <c r="V77" s="202">
        <v>4.9400000000000004</v>
      </c>
      <c r="W77" s="202">
        <v>10.96</v>
      </c>
      <c r="X77" s="202">
        <v>36.25</v>
      </c>
      <c r="Y77" s="202">
        <v>0</v>
      </c>
      <c r="Z77" s="202">
        <v>68.38</v>
      </c>
      <c r="AA77" s="202">
        <v>0</v>
      </c>
      <c r="AB77" s="202">
        <v>0</v>
      </c>
      <c r="AC77" s="202">
        <v>7</v>
      </c>
      <c r="AD77" s="202">
        <v>0</v>
      </c>
      <c r="AE77" s="202">
        <v>0</v>
      </c>
      <c r="AF77" s="202">
        <v>0</v>
      </c>
      <c r="AG77" s="202">
        <v>19.28</v>
      </c>
      <c r="AH77" s="202">
        <v>0</v>
      </c>
      <c r="AI77" s="202">
        <v>1.38</v>
      </c>
      <c r="AJ77" s="202">
        <v>0</v>
      </c>
      <c r="AK77" s="202">
        <v>49.92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50.1</v>
      </c>
      <c r="L78" s="202">
        <v>42.08</v>
      </c>
      <c r="M78" s="202">
        <v>0</v>
      </c>
      <c r="N78" s="202">
        <v>29.02</v>
      </c>
      <c r="O78" s="202">
        <v>48.73</v>
      </c>
      <c r="P78" s="202">
        <v>66.34</v>
      </c>
      <c r="Q78" s="202">
        <v>5.36</v>
      </c>
      <c r="R78" s="202">
        <v>10.42</v>
      </c>
      <c r="S78" s="202">
        <v>6.48</v>
      </c>
      <c r="T78" s="202">
        <v>0</v>
      </c>
      <c r="U78" s="202">
        <v>282.89</v>
      </c>
      <c r="V78" s="202">
        <v>4.9400000000000004</v>
      </c>
      <c r="W78" s="202">
        <v>10.96</v>
      </c>
      <c r="X78" s="202">
        <v>36.25</v>
      </c>
      <c r="Y78" s="202">
        <v>0</v>
      </c>
      <c r="Z78" s="202">
        <v>68.38</v>
      </c>
      <c r="AA78" s="202">
        <v>0</v>
      </c>
      <c r="AB78" s="202">
        <v>0</v>
      </c>
      <c r="AC78" s="202">
        <v>7</v>
      </c>
      <c r="AD78" s="202">
        <v>0</v>
      </c>
      <c r="AE78" s="202">
        <v>0</v>
      </c>
      <c r="AF78" s="202">
        <v>0</v>
      </c>
      <c r="AG78" s="202">
        <v>19.28</v>
      </c>
      <c r="AH78" s="202">
        <v>0</v>
      </c>
      <c r="AI78" s="202">
        <v>1.38</v>
      </c>
      <c r="AJ78" s="202">
        <v>0</v>
      </c>
      <c r="AK78" s="202">
        <v>49.92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50.1</v>
      </c>
      <c r="L79" s="202">
        <v>42.08</v>
      </c>
      <c r="M79" s="202">
        <v>0</v>
      </c>
      <c r="N79" s="202">
        <v>29.02</v>
      </c>
      <c r="O79" s="202">
        <v>48.73</v>
      </c>
      <c r="P79" s="202">
        <v>66.34</v>
      </c>
      <c r="Q79" s="202">
        <v>5.53</v>
      </c>
      <c r="R79" s="202">
        <v>10.42</v>
      </c>
      <c r="S79" s="202">
        <v>6.51</v>
      </c>
      <c r="T79" s="202">
        <v>0</v>
      </c>
      <c r="U79" s="202">
        <v>282.89</v>
      </c>
      <c r="V79" s="202">
        <v>4.9400000000000004</v>
      </c>
      <c r="W79" s="202">
        <v>10.96</v>
      </c>
      <c r="X79" s="202">
        <v>36.25</v>
      </c>
      <c r="Y79" s="202">
        <v>0</v>
      </c>
      <c r="Z79" s="202">
        <v>68.38</v>
      </c>
      <c r="AA79" s="202">
        <v>0</v>
      </c>
      <c r="AB79" s="202">
        <v>0</v>
      </c>
      <c r="AC79" s="202">
        <v>7</v>
      </c>
      <c r="AD79" s="202">
        <v>0</v>
      </c>
      <c r="AE79" s="202">
        <v>0</v>
      </c>
      <c r="AF79" s="202">
        <v>0</v>
      </c>
      <c r="AG79" s="202">
        <v>19.28</v>
      </c>
      <c r="AH79" s="202">
        <v>0</v>
      </c>
      <c r="AI79" s="202">
        <v>1.38</v>
      </c>
      <c r="AJ79" s="202">
        <v>0</v>
      </c>
      <c r="AK79" s="202">
        <v>49.76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50.1</v>
      </c>
      <c r="L80" s="202">
        <v>42.08</v>
      </c>
      <c r="M80" s="202">
        <v>0</v>
      </c>
      <c r="N80" s="202">
        <v>29.02</v>
      </c>
      <c r="O80" s="202">
        <v>48.73</v>
      </c>
      <c r="P80" s="202">
        <v>66.34</v>
      </c>
      <c r="Q80" s="202">
        <v>5.53</v>
      </c>
      <c r="R80" s="202">
        <v>10.42</v>
      </c>
      <c r="S80" s="202">
        <v>6.51</v>
      </c>
      <c r="T80" s="202">
        <v>0</v>
      </c>
      <c r="U80" s="202">
        <v>282.89</v>
      </c>
      <c r="V80" s="202">
        <v>4.9400000000000004</v>
      </c>
      <c r="W80" s="202">
        <v>10.96</v>
      </c>
      <c r="X80" s="202">
        <v>36.25</v>
      </c>
      <c r="Y80" s="202">
        <v>0</v>
      </c>
      <c r="Z80" s="202">
        <v>68.38</v>
      </c>
      <c r="AA80" s="202">
        <v>0</v>
      </c>
      <c r="AB80" s="202">
        <v>0</v>
      </c>
      <c r="AC80" s="202">
        <v>7</v>
      </c>
      <c r="AD80" s="202">
        <v>0</v>
      </c>
      <c r="AE80" s="202">
        <v>0</v>
      </c>
      <c r="AF80" s="202">
        <v>0</v>
      </c>
      <c r="AG80" s="202">
        <v>19.28</v>
      </c>
      <c r="AH80" s="202">
        <v>0</v>
      </c>
      <c r="AI80" s="202">
        <v>1.38</v>
      </c>
      <c r="AJ80" s="202">
        <v>0</v>
      </c>
      <c r="AK80" s="202">
        <v>49.76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50.1</v>
      </c>
      <c r="L81" s="202">
        <v>42.08</v>
      </c>
      <c r="M81" s="202">
        <v>0</v>
      </c>
      <c r="N81" s="202">
        <v>29.02</v>
      </c>
      <c r="O81" s="202">
        <v>48.73</v>
      </c>
      <c r="P81" s="202">
        <v>66.34</v>
      </c>
      <c r="Q81" s="202">
        <v>5.53</v>
      </c>
      <c r="R81" s="202">
        <v>10.42</v>
      </c>
      <c r="S81" s="202">
        <v>6.51</v>
      </c>
      <c r="T81" s="202">
        <v>0</v>
      </c>
      <c r="U81" s="202">
        <v>282.89</v>
      </c>
      <c r="V81" s="202">
        <v>4.9400000000000004</v>
      </c>
      <c r="W81" s="202">
        <v>10.96</v>
      </c>
      <c r="X81" s="202">
        <v>36.25</v>
      </c>
      <c r="Y81" s="202">
        <v>0</v>
      </c>
      <c r="Z81" s="202">
        <v>68.38</v>
      </c>
      <c r="AA81" s="202">
        <v>0</v>
      </c>
      <c r="AB81" s="202">
        <v>0</v>
      </c>
      <c r="AC81" s="202">
        <v>7</v>
      </c>
      <c r="AD81" s="202">
        <v>0</v>
      </c>
      <c r="AE81" s="202">
        <v>0</v>
      </c>
      <c r="AF81" s="202">
        <v>0</v>
      </c>
      <c r="AG81" s="202">
        <v>19.28</v>
      </c>
      <c r="AH81" s="202">
        <v>0</v>
      </c>
      <c r="AI81" s="202">
        <v>1.38</v>
      </c>
      <c r="AJ81" s="202">
        <v>0</v>
      </c>
      <c r="AK81" s="202">
        <v>46.02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50.1</v>
      </c>
      <c r="L82" s="202">
        <v>42.08</v>
      </c>
      <c r="M82" s="202">
        <v>0</v>
      </c>
      <c r="N82" s="202">
        <v>29.02</v>
      </c>
      <c r="O82" s="202">
        <v>48.73</v>
      </c>
      <c r="P82" s="202">
        <v>66.34</v>
      </c>
      <c r="Q82" s="202">
        <v>5.53</v>
      </c>
      <c r="R82" s="202">
        <v>10.42</v>
      </c>
      <c r="S82" s="202">
        <v>6.51</v>
      </c>
      <c r="T82" s="202">
        <v>0</v>
      </c>
      <c r="U82" s="202">
        <v>282.89</v>
      </c>
      <c r="V82" s="202">
        <v>4.9400000000000004</v>
      </c>
      <c r="W82" s="202">
        <v>10.96</v>
      </c>
      <c r="X82" s="202">
        <v>36.25</v>
      </c>
      <c r="Y82" s="202">
        <v>0</v>
      </c>
      <c r="Z82" s="202">
        <v>68.38</v>
      </c>
      <c r="AA82" s="202">
        <v>0</v>
      </c>
      <c r="AB82" s="202">
        <v>0</v>
      </c>
      <c r="AC82" s="202">
        <v>7</v>
      </c>
      <c r="AD82" s="202">
        <v>0</v>
      </c>
      <c r="AE82" s="202">
        <v>0</v>
      </c>
      <c r="AF82" s="202">
        <v>0</v>
      </c>
      <c r="AG82" s="202">
        <v>19.28</v>
      </c>
      <c r="AH82" s="202">
        <v>0</v>
      </c>
      <c r="AI82" s="202">
        <v>1.38</v>
      </c>
      <c r="AJ82" s="202">
        <v>0</v>
      </c>
      <c r="AK82" s="202">
        <v>46.02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50.1</v>
      </c>
      <c r="L83" s="202">
        <v>42.08</v>
      </c>
      <c r="M83" s="202">
        <v>0</v>
      </c>
      <c r="N83" s="202">
        <v>29.02</v>
      </c>
      <c r="O83" s="202">
        <v>48.73</v>
      </c>
      <c r="P83" s="202">
        <v>66.34</v>
      </c>
      <c r="Q83" s="202">
        <v>5.53</v>
      </c>
      <c r="R83" s="202">
        <v>10.42</v>
      </c>
      <c r="S83" s="202">
        <v>6.51</v>
      </c>
      <c r="T83" s="202">
        <v>0</v>
      </c>
      <c r="U83" s="202">
        <v>280.05</v>
      </c>
      <c r="V83" s="202">
        <v>4.9400000000000004</v>
      </c>
      <c r="W83" s="202">
        <v>10.96</v>
      </c>
      <c r="X83" s="202">
        <v>36.25</v>
      </c>
      <c r="Y83" s="202">
        <v>0</v>
      </c>
      <c r="Z83" s="202">
        <v>68.38</v>
      </c>
      <c r="AA83" s="202">
        <v>0</v>
      </c>
      <c r="AB83" s="202">
        <v>0</v>
      </c>
      <c r="AC83" s="202">
        <v>7</v>
      </c>
      <c r="AD83" s="202">
        <v>0</v>
      </c>
      <c r="AE83" s="202">
        <v>0</v>
      </c>
      <c r="AF83" s="202">
        <v>0</v>
      </c>
      <c r="AG83" s="202">
        <v>19.28</v>
      </c>
      <c r="AH83" s="202">
        <v>0</v>
      </c>
      <c r="AI83" s="202">
        <v>1.38</v>
      </c>
      <c r="AJ83" s="202">
        <v>0</v>
      </c>
      <c r="AK83" s="202">
        <v>46.02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50.1</v>
      </c>
      <c r="L84" s="202">
        <v>42.08</v>
      </c>
      <c r="M84" s="202">
        <v>0</v>
      </c>
      <c r="N84" s="202">
        <v>29.02</v>
      </c>
      <c r="O84" s="202">
        <v>48.73</v>
      </c>
      <c r="P84" s="202">
        <v>66.34</v>
      </c>
      <c r="Q84" s="202">
        <v>5.53</v>
      </c>
      <c r="R84" s="202">
        <v>10.42</v>
      </c>
      <c r="S84" s="202">
        <v>6.51</v>
      </c>
      <c r="T84" s="202">
        <v>0</v>
      </c>
      <c r="U84" s="202">
        <v>280.05</v>
      </c>
      <c r="V84" s="202">
        <v>4.9400000000000004</v>
      </c>
      <c r="W84" s="202">
        <v>10.96</v>
      </c>
      <c r="X84" s="202">
        <v>36.25</v>
      </c>
      <c r="Y84" s="202">
        <v>0</v>
      </c>
      <c r="Z84" s="202">
        <v>68.38</v>
      </c>
      <c r="AA84" s="202">
        <v>0</v>
      </c>
      <c r="AB84" s="202">
        <v>0</v>
      </c>
      <c r="AC84" s="202">
        <v>7</v>
      </c>
      <c r="AD84" s="202">
        <v>0</v>
      </c>
      <c r="AE84" s="202">
        <v>0</v>
      </c>
      <c r="AF84" s="202">
        <v>0</v>
      </c>
      <c r="AG84" s="202">
        <v>19.28</v>
      </c>
      <c r="AH84" s="202">
        <v>0</v>
      </c>
      <c r="AI84" s="202">
        <v>1.38</v>
      </c>
      <c r="AJ84" s="202">
        <v>0</v>
      </c>
      <c r="AK84" s="202">
        <v>46.02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50.1</v>
      </c>
      <c r="L85" s="202">
        <v>42.08</v>
      </c>
      <c r="M85" s="202">
        <v>0</v>
      </c>
      <c r="N85" s="202">
        <v>29.02</v>
      </c>
      <c r="O85" s="202">
        <v>48.73</v>
      </c>
      <c r="P85" s="202">
        <v>66.34</v>
      </c>
      <c r="Q85" s="202">
        <v>5.53</v>
      </c>
      <c r="R85" s="202">
        <v>10.42</v>
      </c>
      <c r="S85" s="202">
        <v>6.51</v>
      </c>
      <c r="T85" s="202">
        <v>0</v>
      </c>
      <c r="U85" s="202">
        <v>280.05</v>
      </c>
      <c r="V85" s="202">
        <v>4.9400000000000004</v>
      </c>
      <c r="W85" s="202">
        <v>10.96</v>
      </c>
      <c r="X85" s="202">
        <v>36.25</v>
      </c>
      <c r="Y85" s="202">
        <v>0</v>
      </c>
      <c r="Z85" s="202">
        <v>68.38</v>
      </c>
      <c r="AA85" s="202">
        <v>0</v>
      </c>
      <c r="AB85" s="202">
        <v>0</v>
      </c>
      <c r="AC85" s="202">
        <v>7</v>
      </c>
      <c r="AD85" s="202">
        <v>0</v>
      </c>
      <c r="AE85" s="202">
        <v>0</v>
      </c>
      <c r="AF85" s="202">
        <v>0</v>
      </c>
      <c r="AG85" s="202">
        <v>19.28</v>
      </c>
      <c r="AH85" s="202">
        <v>0</v>
      </c>
      <c r="AI85" s="202">
        <v>1.38</v>
      </c>
      <c r="AJ85" s="202">
        <v>0</v>
      </c>
      <c r="AK85" s="202">
        <v>46.02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50.1</v>
      </c>
      <c r="L86" s="202">
        <v>42.08</v>
      </c>
      <c r="M86" s="202">
        <v>0</v>
      </c>
      <c r="N86" s="202">
        <v>29.02</v>
      </c>
      <c r="O86" s="202">
        <v>48.73</v>
      </c>
      <c r="P86" s="202">
        <v>66.34</v>
      </c>
      <c r="Q86" s="202">
        <v>5.53</v>
      </c>
      <c r="R86" s="202">
        <v>10.42</v>
      </c>
      <c r="S86" s="202">
        <v>6.51</v>
      </c>
      <c r="T86" s="202">
        <v>0</v>
      </c>
      <c r="U86" s="202">
        <v>280.05</v>
      </c>
      <c r="V86" s="202">
        <v>4.9400000000000004</v>
      </c>
      <c r="W86" s="202">
        <v>10.96</v>
      </c>
      <c r="X86" s="202">
        <v>36.25</v>
      </c>
      <c r="Y86" s="202">
        <v>0</v>
      </c>
      <c r="Z86" s="202">
        <v>68.38</v>
      </c>
      <c r="AA86" s="202">
        <v>0</v>
      </c>
      <c r="AB86" s="202">
        <v>0</v>
      </c>
      <c r="AC86" s="202">
        <v>7</v>
      </c>
      <c r="AD86" s="202">
        <v>0</v>
      </c>
      <c r="AE86" s="202">
        <v>0</v>
      </c>
      <c r="AF86" s="202">
        <v>0</v>
      </c>
      <c r="AG86" s="202">
        <v>19.28</v>
      </c>
      <c r="AH86" s="202">
        <v>0</v>
      </c>
      <c r="AI86" s="202">
        <v>1.38</v>
      </c>
      <c r="AJ86" s="202">
        <v>0</v>
      </c>
      <c r="AK86" s="202">
        <v>46.02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50.1</v>
      </c>
      <c r="L87" s="202">
        <v>42.08</v>
      </c>
      <c r="M87" s="202">
        <v>0</v>
      </c>
      <c r="N87" s="202">
        <v>29.02</v>
      </c>
      <c r="O87" s="202">
        <v>48.73</v>
      </c>
      <c r="P87" s="202">
        <v>66.34</v>
      </c>
      <c r="Q87" s="202">
        <v>5.53</v>
      </c>
      <c r="R87" s="202">
        <v>10.42</v>
      </c>
      <c r="S87" s="202">
        <v>6.51</v>
      </c>
      <c r="T87" s="202">
        <v>0</v>
      </c>
      <c r="U87" s="202">
        <v>280.05</v>
      </c>
      <c r="V87" s="202">
        <v>4.9400000000000004</v>
      </c>
      <c r="W87" s="202">
        <v>10.96</v>
      </c>
      <c r="X87" s="202">
        <v>36.25</v>
      </c>
      <c r="Y87" s="202">
        <v>0</v>
      </c>
      <c r="Z87" s="202">
        <v>68.38</v>
      </c>
      <c r="AA87" s="202">
        <v>0</v>
      </c>
      <c r="AB87" s="202">
        <v>0</v>
      </c>
      <c r="AC87" s="202">
        <v>7.07</v>
      </c>
      <c r="AD87" s="202">
        <v>0</v>
      </c>
      <c r="AE87" s="202">
        <v>0</v>
      </c>
      <c r="AF87" s="202">
        <v>0</v>
      </c>
      <c r="AG87" s="202">
        <v>19.28</v>
      </c>
      <c r="AH87" s="202">
        <v>0</v>
      </c>
      <c r="AI87" s="202">
        <v>1.38</v>
      </c>
      <c r="AJ87" s="202">
        <v>0</v>
      </c>
      <c r="AK87" s="202">
        <v>46.02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50.1</v>
      </c>
      <c r="L88" s="202">
        <v>42.08</v>
      </c>
      <c r="M88" s="202">
        <v>0</v>
      </c>
      <c r="N88" s="202">
        <v>29.02</v>
      </c>
      <c r="O88" s="202">
        <v>48.73</v>
      </c>
      <c r="P88" s="202">
        <v>66.34</v>
      </c>
      <c r="Q88" s="202">
        <v>5.53</v>
      </c>
      <c r="R88" s="202">
        <v>10.42</v>
      </c>
      <c r="S88" s="202">
        <v>6.51</v>
      </c>
      <c r="T88" s="202">
        <v>0</v>
      </c>
      <c r="U88" s="202">
        <v>280.05</v>
      </c>
      <c r="V88" s="202">
        <v>4.9400000000000004</v>
      </c>
      <c r="W88" s="202">
        <v>10.96</v>
      </c>
      <c r="X88" s="202">
        <v>36.25</v>
      </c>
      <c r="Y88" s="202">
        <v>0</v>
      </c>
      <c r="Z88" s="202">
        <v>68.38</v>
      </c>
      <c r="AA88" s="202">
        <v>0</v>
      </c>
      <c r="AB88" s="202">
        <v>0</v>
      </c>
      <c r="AC88" s="202">
        <v>7.07</v>
      </c>
      <c r="AD88" s="202">
        <v>0</v>
      </c>
      <c r="AE88" s="202">
        <v>0</v>
      </c>
      <c r="AF88" s="202">
        <v>0</v>
      </c>
      <c r="AG88" s="202">
        <v>19.28</v>
      </c>
      <c r="AH88" s="202">
        <v>0</v>
      </c>
      <c r="AI88" s="202">
        <v>1.38</v>
      </c>
      <c r="AJ88" s="202">
        <v>0</v>
      </c>
      <c r="AK88" s="202">
        <v>46.02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50.1</v>
      </c>
      <c r="L89" s="202">
        <v>42.08</v>
      </c>
      <c r="M89" s="202">
        <v>0</v>
      </c>
      <c r="N89" s="202">
        <v>29.02</v>
      </c>
      <c r="O89" s="202">
        <v>48.73</v>
      </c>
      <c r="P89" s="202">
        <v>66.34</v>
      </c>
      <c r="Q89" s="202">
        <v>5.53</v>
      </c>
      <c r="R89" s="202">
        <v>10.42</v>
      </c>
      <c r="S89" s="202">
        <v>6.51</v>
      </c>
      <c r="T89" s="202">
        <v>0</v>
      </c>
      <c r="U89" s="202">
        <v>280.05</v>
      </c>
      <c r="V89" s="202">
        <v>4.9400000000000004</v>
      </c>
      <c r="W89" s="202">
        <v>10.96</v>
      </c>
      <c r="X89" s="202">
        <v>36.25</v>
      </c>
      <c r="Y89" s="202">
        <v>0</v>
      </c>
      <c r="Z89" s="202">
        <v>68.38</v>
      </c>
      <c r="AA89" s="202">
        <v>0</v>
      </c>
      <c r="AB89" s="202">
        <v>0</v>
      </c>
      <c r="AC89" s="202">
        <v>7.07</v>
      </c>
      <c r="AD89" s="202">
        <v>0</v>
      </c>
      <c r="AE89" s="202">
        <v>0</v>
      </c>
      <c r="AF89" s="202">
        <v>0</v>
      </c>
      <c r="AG89" s="202">
        <v>19.28</v>
      </c>
      <c r="AH89" s="202">
        <v>0</v>
      </c>
      <c r="AI89" s="202">
        <v>1.38</v>
      </c>
      <c r="AJ89" s="202">
        <v>0</v>
      </c>
      <c r="AK89" s="202">
        <v>46.02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50.1</v>
      </c>
      <c r="L90" s="202">
        <v>42.08</v>
      </c>
      <c r="M90" s="202">
        <v>0</v>
      </c>
      <c r="N90" s="202">
        <v>29.02</v>
      </c>
      <c r="O90" s="202">
        <v>48.73</v>
      </c>
      <c r="P90" s="202">
        <v>66.34</v>
      </c>
      <c r="Q90" s="202">
        <v>5.53</v>
      </c>
      <c r="R90" s="202">
        <v>10.42</v>
      </c>
      <c r="S90" s="202">
        <v>6.51</v>
      </c>
      <c r="T90" s="202">
        <v>0</v>
      </c>
      <c r="U90" s="202">
        <v>280.05</v>
      </c>
      <c r="V90" s="202">
        <v>4.9400000000000004</v>
      </c>
      <c r="W90" s="202">
        <v>10.96</v>
      </c>
      <c r="X90" s="202">
        <v>36.25</v>
      </c>
      <c r="Y90" s="202">
        <v>0</v>
      </c>
      <c r="Z90" s="202">
        <v>68.38</v>
      </c>
      <c r="AA90" s="202">
        <v>0</v>
      </c>
      <c r="AB90" s="202">
        <v>0</v>
      </c>
      <c r="AC90" s="202">
        <v>7.07</v>
      </c>
      <c r="AD90" s="202">
        <v>0</v>
      </c>
      <c r="AE90" s="202">
        <v>0</v>
      </c>
      <c r="AF90" s="202">
        <v>0</v>
      </c>
      <c r="AG90" s="202">
        <v>19.28</v>
      </c>
      <c r="AH90" s="202">
        <v>0</v>
      </c>
      <c r="AI90" s="202">
        <v>1.38</v>
      </c>
      <c r="AJ90" s="202">
        <v>0</v>
      </c>
      <c r="AK90" s="202">
        <v>46.02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50.1</v>
      </c>
      <c r="L91" s="202">
        <v>42.08</v>
      </c>
      <c r="M91" s="202">
        <v>0</v>
      </c>
      <c r="N91" s="202">
        <v>29.02</v>
      </c>
      <c r="O91" s="202">
        <v>48.73</v>
      </c>
      <c r="P91" s="202">
        <v>66.34</v>
      </c>
      <c r="Q91" s="202">
        <v>5.53</v>
      </c>
      <c r="R91" s="202">
        <v>10.42</v>
      </c>
      <c r="S91" s="202">
        <v>6.51</v>
      </c>
      <c r="T91" s="202">
        <v>0</v>
      </c>
      <c r="U91" s="202">
        <v>280.05</v>
      </c>
      <c r="V91" s="202">
        <v>4.9400000000000004</v>
      </c>
      <c r="W91" s="202">
        <v>10.96</v>
      </c>
      <c r="X91" s="202">
        <v>36.25</v>
      </c>
      <c r="Y91" s="202">
        <v>0</v>
      </c>
      <c r="Z91" s="202">
        <v>68.38</v>
      </c>
      <c r="AA91" s="202">
        <v>0</v>
      </c>
      <c r="AB91" s="202">
        <v>0</v>
      </c>
      <c r="AC91" s="202">
        <v>7.07</v>
      </c>
      <c r="AD91" s="202">
        <v>0</v>
      </c>
      <c r="AE91" s="202">
        <v>0</v>
      </c>
      <c r="AF91" s="202">
        <v>0</v>
      </c>
      <c r="AG91" s="202">
        <v>19.28</v>
      </c>
      <c r="AH91" s="202">
        <v>0</v>
      </c>
      <c r="AI91" s="202">
        <v>1.38</v>
      </c>
      <c r="AJ91" s="202">
        <v>0</v>
      </c>
      <c r="AK91" s="202">
        <v>49.92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50.1</v>
      </c>
      <c r="L92" s="202">
        <v>42.08</v>
      </c>
      <c r="M92" s="202">
        <v>0</v>
      </c>
      <c r="N92" s="202">
        <v>29.02</v>
      </c>
      <c r="O92" s="202">
        <v>48.73</v>
      </c>
      <c r="P92" s="202">
        <v>66.34</v>
      </c>
      <c r="Q92" s="202">
        <v>5.53</v>
      </c>
      <c r="R92" s="202">
        <v>10.42</v>
      </c>
      <c r="S92" s="202">
        <v>6.51</v>
      </c>
      <c r="T92" s="202">
        <v>0</v>
      </c>
      <c r="U92" s="202">
        <v>280.05</v>
      </c>
      <c r="V92" s="202">
        <v>4.9400000000000004</v>
      </c>
      <c r="W92" s="202">
        <v>10.96</v>
      </c>
      <c r="X92" s="202">
        <v>36.25</v>
      </c>
      <c r="Y92" s="202">
        <v>0</v>
      </c>
      <c r="Z92" s="202">
        <v>68.38</v>
      </c>
      <c r="AA92" s="202">
        <v>0</v>
      </c>
      <c r="AB92" s="202">
        <v>0</v>
      </c>
      <c r="AC92" s="202">
        <v>7.07</v>
      </c>
      <c r="AD92" s="202">
        <v>0</v>
      </c>
      <c r="AE92" s="202">
        <v>0</v>
      </c>
      <c r="AF92" s="202">
        <v>0</v>
      </c>
      <c r="AG92" s="202">
        <v>19.28</v>
      </c>
      <c r="AH92" s="202">
        <v>0</v>
      </c>
      <c r="AI92" s="202">
        <v>1.38</v>
      </c>
      <c r="AJ92" s="202">
        <v>0</v>
      </c>
      <c r="AK92" s="202">
        <v>49.92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50.1</v>
      </c>
      <c r="L93" s="202">
        <v>42.08</v>
      </c>
      <c r="M93" s="202">
        <v>0</v>
      </c>
      <c r="N93" s="202">
        <v>29.02</v>
      </c>
      <c r="O93" s="202">
        <v>48.73</v>
      </c>
      <c r="P93" s="202">
        <v>66.34</v>
      </c>
      <c r="Q93" s="202">
        <v>5.53</v>
      </c>
      <c r="R93" s="202">
        <v>10.42</v>
      </c>
      <c r="S93" s="202">
        <v>6.51</v>
      </c>
      <c r="T93" s="202">
        <v>0</v>
      </c>
      <c r="U93" s="202">
        <v>280.05</v>
      </c>
      <c r="V93" s="202">
        <v>4.9400000000000004</v>
      </c>
      <c r="W93" s="202">
        <v>10.96</v>
      </c>
      <c r="X93" s="202">
        <v>36.25</v>
      </c>
      <c r="Y93" s="202">
        <v>0</v>
      </c>
      <c r="Z93" s="202">
        <v>68.38</v>
      </c>
      <c r="AA93" s="202">
        <v>0</v>
      </c>
      <c r="AB93" s="202">
        <v>0</v>
      </c>
      <c r="AC93" s="202">
        <v>7.07</v>
      </c>
      <c r="AD93" s="202">
        <v>0</v>
      </c>
      <c r="AE93" s="202">
        <v>0</v>
      </c>
      <c r="AF93" s="202">
        <v>0</v>
      </c>
      <c r="AG93" s="202">
        <v>19.28</v>
      </c>
      <c r="AH93" s="202">
        <v>0</v>
      </c>
      <c r="AI93" s="202">
        <v>1.38</v>
      </c>
      <c r="AJ93" s="202">
        <v>0</v>
      </c>
      <c r="AK93" s="202">
        <v>46.8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50.1</v>
      </c>
      <c r="L94" s="202">
        <v>42.08</v>
      </c>
      <c r="M94" s="202">
        <v>0</v>
      </c>
      <c r="N94" s="202">
        <v>29.02</v>
      </c>
      <c r="O94" s="202">
        <v>48.73</v>
      </c>
      <c r="P94" s="202">
        <v>66.34</v>
      </c>
      <c r="Q94" s="202">
        <v>5.53</v>
      </c>
      <c r="R94" s="202">
        <v>10.42</v>
      </c>
      <c r="S94" s="202">
        <v>6.51</v>
      </c>
      <c r="T94" s="202">
        <v>0</v>
      </c>
      <c r="U94" s="202">
        <v>280.05</v>
      </c>
      <c r="V94" s="202">
        <v>4.9400000000000004</v>
      </c>
      <c r="W94" s="202">
        <v>10.96</v>
      </c>
      <c r="X94" s="202">
        <v>36.25</v>
      </c>
      <c r="Y94" s="202">
        <v>0</v>
      </c>
      <c r="Z94" s="202">
        <v>68.38</v>
      </c>
      <c r="AA94" s="202">
        <v>0</v>
      </c>
      <c r="AB94" s="202">
        <v>0</v>
      </c>
      <c r="AC94" s="202">
        <v>7.07</v>
      </c>
      <c r="AD94" s="202">
        <v>0</v>
      </c>
      <c r="AE94" s="202">
        <v>0</v>
      </c>
      <c r="AF94" s="202">
        <v>0</v>
      </c>
      <c r="AG94" s="202">
        <v>19.28</v>
      </c>
      <c r="AH94" s="202">
        <v>0</v>
      </c>
      <c r="AI94" s="202">
        <v>1.38</v>
      </c>
      <c r="AJ94" s="202">
        <v>0</v>
      </c>
      <c r="AK94" s="202">
        <v>46.8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50.1</v>
      </c>
      <c r="L95" s="202">
        <v>42.08</v>
      </c>
      <c r="M95" s="202">
        <v>0</v>
      </c>
      <c r="N95" s="202">
        <v>29.02</v>
      </c>
      <c r="O95" s="202">
        <v>48.73</v>
      </c>
      <c r="P95" s="202">
        <v>66.34</v>
      </c>
      <c r="Q95" s="202">
        <v>5.53</v>
      </c>
      <c r="R95" s="202">
        <v>10.42</v>
      </c>
      <c r="S95" s="202">
        <v>6.51</v>
      </c>
      <c r="T95" s="202">
        <v>0</v>
      </c>
      <c r="U95" s="202">
        <v>280.05</v>
      </c>
      <c r="V95" s="202">
        <v>4.9400000000000004</v>
      </c>
      <c r="W95" s="202">
        <v>10.96</v>
      </c>
      <c r="X95" s="202">
        <v>36.25</v>
      </c>
      <c r="Y95" s="202">
        <v>0</v>
      </c>
      <c r="Z95" s="202">
        <v>68.38</v>
      </c>
      <c r="AA95" s="202">
        <v>0</v>
      </c>
      <c r="AB95" s="202">
        <v>0</v>
      </c>
      <c r="AC95" s="202">
        <v>7.07</v>
      </c>
      <c r="AD95" s="202">
        <v>0</v>
      </c>
      <c r="AE95" s="202">
        <v>0</v>
      </c>
      <c r="AF95" s="202">
        <v>0</v>
      </c>
      <c r="AG95" s="202">
        <v>19.28</v>
      </c>
      <c r="AH95" s="202">
        <v>0</v>
      </c>
      <c r="AI95" s="202">
        <v>1.38</v>
      </c>
      <c r="AJ95" s="202">
        <v>0</v>
      </c>
      <c r="AK95" s="202">
        <v>46.8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50.1</v>
      </c>
      <c r="L96" s="202">
        <v>42.08</v>
      </c>
      <c r="M96" s="202">
        <v>0</v>
      </c>
      <c r="N96" s="202">
        <v>29.02</v>
      </c>
      <c r="O96" s="202">
        <v>48.73</v>
      </c>
      <c r="P96" s="202">
        <v>66.34</v>
      </c>
      <c r="Q96" s="202">
        <v>5.53</v>
      </c>
      <c r="R96" s="202">
        <v>10.42</v>
      </c>
      <c r="S96" s="202">
        <v>6.51</v>
      </c>
      <c r="T96" s="202">
        <v>0</v>
      </c>
      <c r="U96" s="202">
        <v>280.05</v>
      </c>
      <c r="V96" s="202">
        <v>4.9400000000000004</v>
      </c>
      <c r="W96" s="202">
        <v>10.96</v>
      </c>
      <c r="X96" s="202">
        <v>36.25</v>
      </c>
      <c r="Y96" s="202">
        <v>0</v>
      </c>
      <c r="Z96" s="202">
        <v>68.38</v>
      </c>
      <c r="AA96" s="202">
        <v>0</v>
      </c>
      <c r="AB96" s="202">
        <v>0</v>
      </c>
      <c r="AC96" s="202">
        <v>7.07</v>
      </c>
      <c r="AD96" s="202">
        <v>0</v>
      </c>
      <c r="AE96" s="202">
        <v>0</v>
      </c>
      <c r="AF96" s="202">
        <v>0</v>
      </c>
      <c r="AG96" s="202">
        <v>19.28</v>
      </c>
      <c r="AH96" s="202">
        <v>0</v>
      </c>
      <c r="AI96" s="202">
        <v>1.38</v>
      </c>
      <c r="AJ96" s="202">
        <v>0</v>
      </c>
      <c r="AK96" s="202">
        <v>46.8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50.1</v>
      </c>
      <c r="L97" s="202">
        <v>42.08</v>
      </c>
      <c r="M97" s="202">
        <v>0</v>
      </c>
      <c r="N97" s="202">
        <v>29.02</v>
      </c>
      <c r="O97" s="202">
        <v>48.73</v>
      </c>
      <c r="P97" s="202">
        <v>66.34</v>
      </c>
      <c r="Q97" s="202">
        <v>5.53</v>
      </c>
      <c r="R97" s="202">
        <v>10.42</v>
      </c>
      <c r="S97" s="202">
        <v>6.51</v>
      </c>
      <c r="T97" s="202">
        <v>0</v>
      </c>
      <c r="U97" s="202">
        <v>280.05</v>
      </c>
      <c r="V97" s="202">
        <v>4.9400000000000004</v>
      </c>
      <c r="W97" s="202">
        <v>10.96</v>
      </c>
      <c r="X97" s="202">
        <v>36.25</v>
      </c>
      <c r="Y97" s="202">
        <v>0</v>
      </c>
      <c r="Z97" s="202">
        <v>68.38</v>
      </c>
      <c r="AA97" s="202">
        <v>0</v>
      </c>
      <c r="AB97" s="202">
        <v>0</v>
      </c>
      <c r="AC97" s="202">
        <v>7.07</v>
      </c>
      <c r="AD97" s="202">
        <v>0</v>
      </c>
      <c r="AE97" s="202">
        <v>0</v>
      </c>
      <c r="AF97" s="202">
        <v>0</v>
      </c>
      <c r="AG97" s="202">
        <v>19.28</v>
      </c>
      <c r="AH97" s="202">
        <v>0</v>
      </c>
      <c r="AI97" s="202">
        <v>1.38</v>
      </c>
      <c r="AJ97" s="202">
        <v>0</v>
      </c>
      <c r="AK97" s="202">
        <v>46.8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50.1</v>
      </c>
      <c r="L98" s="202">
        <v>42.08</v>
      </c>
      <c r="M98" s="202">
        <v>0</v>
      </c>
      <c r="N98" s="202">
        <v>29.02</v>
      </c>
      <c r="O98" s="202">
        <v>48.73</v>
      </c>
      <c r="P98" s="202">
        <v>66.34</v>
      </c>
      <c r="Q98" s="202">
        <v>5.53</v>
      </c>
      <c r="R98" s="202">
        <v>10.42</v>
      </c>
      <c r="S98" s="202">
        <v>6.51</v>
      </c>
      <c r="T98" s="202">
        <v>0</v>
      </c>
      <c r="U98" s="202">
        <v>280.05</v>
      </c>
      <c r="V98" s="202">
        <v>4.9400000000000004</v>
      </c>
      <c r="W98" s="202">
        <v>10.96</v>
      </c>
      <c r="X98" s="202">
        <v>36.25</v>
      </c>
      <c r="Y98" s="202">
        <v>0</v>
      </c>
      <c r="Z98" s="202">
        <v>68.38</v>
      </c>
      <c r="AA98" s="202">
        <v>0</v>
      </c>
      <c r="AB98" s="202">
        <v>0</v>
      </c>
      <c r="AC98" s="202">
        <v>7.07</v>
      </c>
      <c r="AD98" s="202">
        <v>0</v>
      </c>
      <c r="AE98" s="202">
        <v>0</v>
      </c>
      <c r="AF98" s="202">
        <v>0</v>
      </c>
      <c r="AG98" s="202">
        <v>19.28</v>
      </c>
      <c r="AH98" s="202">
        <v>0</v>
      </c>
      <c r="AI98" s="202">
        <v>1.38</v>
      </c>
      <c r="AJ98" s="202">
        <v>0</v>
      </c>
      <c r="AK98" s="202">
        <v>46.8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1.046742499999999</v>
      </c>
      <c r="L99">
        <f t="shared" si="0"/>
        <v>0.81543999999999928</v>
      </c>
      <c r="M99">
        <f t="shared" si="0"/>
        <v>0</v>
      </c>
      <c r="N99">
        <f t="shared" si="0"/>
        <v>0.69647999999999965</v>
      </c>
      <c r="O99">
        <f t="shared" si="0"/>
        <v>1.169519999999999</v>
      </c>
      <c r="P99">
        <f t="shared" si="0"/>
        <v>1.5851400000000022</v>
      </c>
      <c r="Q99">
        <f t="shared" si="0"/>
        <v>0.12566999999999998</v>
      </c>
      <c r="R99">
        <f t="shared" si="0"/>
        <v>0.24394749999999954</v>
      </c>
      <c r="S99">
        <f t="shared" si="0"/>
        <v>0.15172500000000008</v>
      </c>
      <c r="T99">
        <f t="shared" si="0"/>
        <v>0</v>
      </c>
      <c r="U99">
        <f t="shared" si="0"/>
        <v>6.7779999999999907</v>
      </c>
      <c r="V99">
        <f t="shared" si="0"/>
        <v>9.4539999999999944E-2</v>
      </c>
      <c r="W99">
        <f t="shared" si="0"/>
        <v>0.24999750000000032</v>
      </c>
      <c r="X99">
        <f t="shared" si="0"/>
        <v>0.82605999999999991</v>
      </c>
      <c r="Y99">
        <f t="shared" si="0"/>
        <v>0</v>
      </c>
      <c r="Z99">
        <f t="shared" si="0"/>
        <v>1.3472550000000003</v>
      </c>
      <c r="AA99">
        <f t="shared" si="0"/>
        <v>0</v>
      </c>
      <c r="AB99">
        <f t="shared" si="0"/>
        <v>0</v>
      </c>
      <c r="AC99">
        <f t="shared" si="0"/>
        <v>0.17690750000000008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4.7192499999999978E-2</v>
      </c>
      <c r="AJ99">
        <f t="shared" si="0"/>
        <v>0</v>
      </c>
      <c r="AK99">
        <f t="shared" si="0"/>
        <v>1.1409550000000015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0.3021999999999998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2.85</v>
      </c>
      <c r="L3" s="202">
        <v>295.16000000000003</v>
      </c>
      <c r="M3" s="202">
        <v>25.23</v>
      </c>
      <c r="N3" s="202">
        <v>35.06</v>
      </c>
      <c r="O3" s="202">
        <v>0</v>
      </c>
      <c r="P3" s="202">
        <v>40.74</v>
      </c>
      <c r="Q3" s="202">
        <v>5.8</v>
      </c>
      <c r="R3" s="202">
        <v>12.58</v>
      </c>
      <c r="S3" s="202">
        <v>7.74</v>
      </c>
      <c r="T3" s="202">
        <v>0</v>
      </c>
      <c r="U3" s="202">
        <v>62.15</v>
      </c>
      <c r="V3" s="202">
        <v>5.81</v>
      </c>
      <c r="W3" s="202">
        <v>13.25</v>
      </c>
      <c r="X3" s="202">
        <v>42.57</v>
      </c>
      <c r="Y3" s="202">
        <v>0</v>
      </c>
      <c r="Z3" s="202">
        <v>72.56</v>
      </c>
      <c r="AA3" s="202">
        <v>0</v>
      </c>
      <c r="AB3" s="202">
        <v>0</v>
      </c>
      <c r="AC3" s="202">
        <v>12</v>
      </c>
      <c r="AD3" s="202">
        <v>0</v>
      </c>
      <c r="AE3" s="202">
        <v>0</v>
      </c>
      <c r="AF3" s="202">
        <v>0</v>
      </c>
      <c r="AG3" s="202">
        <v>23.14</v>
      </c>
      <c r="AH3" s="202">
        <v>0</v>
      </c>
      <c r="AI3" s="202">
        <v>16.670000000000002</v>
      </c>
      <c r="AJ3" s="202">
        <v>0</v>
      </c>
      <c r="AK3" s="202">
        <v>69.599999999999994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2.85</v>
      </c>
      <c r="L4" s="202">
        <v>295.16000000000003</v>
      </c>
      <c r="M4" s="202">
        <v>25.23</v>
      </c>
      <c r="N4" s="202">
        <v>35.06</v>
      </c>
      <c r="O4" s="202">
        <v>0</v>
      </c>
      <c r="P4" s="202">
        <v>40.74</v>
      </c>
      <c r="Q4" s="202">
        <v>5.8</v>
      </c>
      <c r="R4" s="202">
        <v>12.58</v>
      </c>
      <c r="S4" s="202">
        <v>7.74</v>
      </c>
      <c r="T4" s="202">
        <v>0</v>
      </c>
      <c r="U4" s="202">
        <v>62.15</v>
      </c>
      <c r="V4" s="202">
        <v>5.81</v>
      </c>
      <c r="W4" s="202">
        <v>13.25</v>
      </c>
      <c r="X4" s="202">
        <v>42.57</v>
      </c>
      <c r="Y4" s="202">
        <v>0</v>
      </c>
      <c r="Z4" s="202">
        <v>72.56</v>
      </c>
      <c r="AA4" s="202">
        <v>0</v>
      </c>
      <c r="AB4" s="202">
        <v>0</v>
      </c>
      <c r="AC4" s="202">
        <v>12</v>
      </c>
      <c r="AD4" s="202">
        <v>0</v>
      </c>
      <c r="AE4" s="202">
        <v>0</v>
      </c>
      <c r="AF4" s="202">
        <v>0</v>
      </c>
      <c r="AG4" s="202">
        <v>23.14</v>
      </c>
      <c r="AH4" s="202">
        <v>0</v>
      </c>
      <c r="AI4" s="202">
        <v>16.670000000000002</v>
      </c>
      <c r="AJ4" s="202">
        <v>0</v>
      </c>
      <c r="AK4" s="202">
        <v>69.599999999999994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2.85</v>
      </c>
      <c r="L5" s="202">
        <v>300</v>
      </c>
      <c r="M5" s="202">
        <v>25.23</v>
      </c>
      <c r="N5" s="202">
        <v>35.06</v>
      </c>
      <c r="O5" s="202">
        <v>0</v>
      </c>
      <c r="P5" s="202">
        <v>40.74</v>
      </c>
      <c r="Q5" s="202">
        <v>5.8</v>
      </c>
      <c r="R5" s="202">
        <v>12.58</v>
      </c>
      <c r="S5" s="202">
        <v>7.74</v>
      </c>
      <c r="T5" s="202">
        <v>0</v>
      </c>
      <c r="U5" s="202">
        <v>62.15</v>
      </c>
      <c r="V5" s="202">
        <v>5.81</v>
      </c>
      <c r="W5" s="202">
        <v>13.25</v>
      </c>
      <c r="X5" s="202">
        <v>42.57</v>
      </c>
      <c r="Y5" s="202">
        <v>0</v>
      </c>
      <c r="Z5" s="202">
        <v>72.56</v>
      </c>
      <c r="AA5" s="202">
        <v>0</v>
      </c>
      <c r="AB5" s="202">
        <v>0</v>
      </c>
      <c r="AC5" s="202">
        <v>12</v>
      </c>
      <c r="AD5" s="202">
        <v>0</v>
      </c>
      <c r="AE5" s="202">
        <v>0</v>
      </c>
      <c r="AF5" s="202">
        <v>0</v>
      </c>
      <c r="AG5" s="202">
        <v>23.14</v>
      </c>
      <c r="AH5" s="202">
        <v>0</v>
      </c>
      <c r="AI5" s="202">
        <v>16.670000000000002</v>
      </c>
      <c r="AJ5" s="202">
        <v>0</v>
      </c>
      <c r="AK5" s="202">
        <v>69.599999999999994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2.85</v>
      </c>
      <c r="L6" s="202">
        <v>300</v>
      </c>
      <c r="M6" s="202">
        <v>25.23</v>
      </c>
      <c r="N6" s="202">
        <v>35.06</v>
      </c>
      <c r="O6" s="202">
        <v>0</v>
      </c>
      <c r="P6" s="202">
        <v>40.74</v>
      </c>
      <c r="Q6" s="202">
        <v>5.8</v>
      </c>
      <c r="R6" s="202">
        <v>12.58</v>
      </c>
      <c r="S6" s="202">
        <v>7.74</v>
      </c>
      <c r="T6" s="202">
        <v>0</v>
      </c>
      <c r="U6" s="202">
        <v>62.15</v>
      </c>
      <c r="V6" s="202">
        <v>5.81</v>
      </c>
      <c r="W6" s="202">
        <v>13.25</v>
      </c>
      <c r="X6" s="202">
        <v>42.57</v>
      </c>
      <c r="Y6" s="202">
        <v>0</v>
      </c>
      <c r="Z6" s="202">
        <v>72.56</v>
      </c>
      <c r="AA6" s="202">
        <v>0</v>
      </c>
      <c r="AB6" s="202">
        <v>0</v>
      </c>
      <c r="AC6" s="202">
        <v>12</v>
      </c>
      <c r="AD6" s="202">
        <v>0</v>
      </c>
      <c r="AE6" s="202">
        <v>0</v>
      </c>
      <c r="AF6" s="202">
        <v>0</v>
      </c>
      <c r="AG6" s="202">
        <v>23.14</v>
      </c>
      <c r="AH6" s="202">
        <v>0</v>
      </c>
      <c r="AI6" s="202">
        <v>16.670000000000002</v>
      </c>
      <c r="AJ6" s="202">
        <v>0</v>
      </c>
      <c r="AK6" s="202">
        <v>69.599999999999994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2.85</v>
      </c>
      <c r="L7" s="202">
        <v>290.22000000000003</v>
      </c>
      <c r="M7" s="202">
        <v>25.23</v>
      </c>
      <c r="N7" s="202">
        <v>35.06</v>
      </c>
      <c r="O7" s="202">
        <v>0</v>
      </c>
      <c r="P7" s="202">
        <v>40.74</v>
      </c>
      <c r="Q7" s="202">
        <v>5.8</v>
      </c>
      <c r="R7" s="202">
        <v>12.58</v>
      </c>
      <c r="S7" s="202">
        <v>7.74</v>
      </c>
      <c r="T7" s="202">
        <v>0</v>
      </c>
      <c r="U7" s="202">
        <v>62.15</v>
      </c>
      <c r="V7" s="202">
        <v>5.81</v>
      </c>
      <c r="W7" s="202">
        <v>13.25</v>
      </c>
      <c r="X7" s="202">
        <v>42.57</v>
      </c>
      <c r="Y7" s="202">
        <v>0</v>
      </c>
      <c r="Z7" s="202">
        <v>72.56</v>
      </c>
      <c r="AA7" s="202">
        <v>0</v>
      </c>
      <c r="AB7" s="202">
        <v>0</v>
      </c>
      <c r="AC7" s="202">
        <v>12</v>
      </c>
      <c r="AD7" s="202">
        <v>0</v>
      </c>
      <c r="AE7" s="202">
        <v>0</v>
      </c>
      <c r="AF7" s="202">
        <v>0</v>
      </c>
      <c r="AG7" s="202">
        <v>23.14</v>
      </c>
      <c r="AH7" s="202">
        <v>0</v>
      </c>
      <c r="AI7" s="202">
        <v>16.670000000000002</v>
      </c>
      <c r="AJ7" s="202">
        <v>0</v>
      </c>
      <c r="AK7" s="202">
        <v>69.599999999999994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2.85</v>
      </c>
      <c r="L8" s="202">
        <v>222.5</v>
      </c>
      <c r="M8" s="202">
        <v>25.23</v>
      </c>
      <c r="N8" s="202">
        <v>35.06</v>
      </c>
      <c r="O8" s="202">
        <v>0</v>
      </c>
      <c r="P8" s="202">
        <v>40.74</v>
      </c>
      <c r="Q8" s="202">
        <v>5.8</v>
      </c>
      <c r="R8" s="202">
        <v>12.58</v>
      </c>
      <c r="S8" s="202">
        <v>7.74</v>
      </c>
      <c r="T8" s="202">
        <v>0</v>
      </c>
      <c r="U8" s="202">
        <v>62.15</v>
      </c>
      <c r="V8" s="202">
        <v>5.81</v>
      </c>
      <c r="W8" s="202">
        <v>13.25</v>
      </c>
      <c r="X8" s="202">
        <v>42.57</v>
      </c>
      <c r="Y8" s="202">
        <v>0</v>
      </c>
      <c r="Z8" s="202">
        <v>72.56</v>
      </c>
      <c r="AA8" s="202">
        <v>0</v>
      </c>
      <c r="AB8" s="202">
        <v>0</v>
      </c>
      <c r="AC8" s="202">
        <v>12</v>
      </c>
      <c r="AD8" s="202">
        <v>0</v>
      </c>
      <c r="AE8" s="202">
        <v>0</v>
      </c>
      <c r="AF8" s="202">
        <v>0</v>
      </c>
      <c r="AG8" s="202">
        <v>23.14</v>
      </c>
      <c r="AH8" s="202">
        <v>0</v>
      </c>
      <c r="AI8" s="202">
        <v>16.670000000000002</v>
      </c>
      <c r="AJ8" s="202">
        <v>0</v>
      </c>
      <c r="AK8" s="202">
        <v>69.599999999999994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2.85</v>
      </c>
      <c r="L9" s="202">
        <v>222.5</v>
      </c>
      <c r="M9" s="202">
        <v>25.23</v>
      </c>
      <c r="N9" s="202">
        <v>35.06</v>
      </c>
      <c r="O9" s="202">
        <v>0</v>
      </c>
      <c r="P9" s="202">
        <v>40.74</v>
      </c>
      <c r="Q9" s="202">
        <v>5.8</v>
      </c>
      <c r="R9" s="202">
        <v>12.58</v>
      </c>
      <c r="S9" s="202">
        <v>7.74</v>
      </c>
      <c r="T9" s="202">
        <v>0</v>
      </c>
      <c r="U9" s="202">
        <v>62.15</v>
      </c>
      <c r="V9" s="202">
        <v>5.81</v>
      </c>
      <c r="W9" s="202">
        <v>13.25</v>
      </c>
      <c r="X9" s="202">
        <v>42.57</v>
      </c>
      <c r="Y9" s="202">
        <v>0</v>
      </c>
      <c r="Z9" s="202">
        <v>72.56</v>
      </c>
      <c r="AA9" s="202">
        <v>0</v>
      </c>
      <c r="AB9" s="202">
        <v>0</v>
      </c>
      <c r="AC9" s="202">
        <v>12</v>
      </c>
      <c r="AD9" s="202">
        <v>0</v>
      </c>
      <c r="AE9" s="202">
        <v>0</v>
      </c>
      <c r="AF9" s="202">
        <v>0</v>
      </c>
      <c r="AG9" s="202">
        <v>23.14</v>
      </c>
      <c r="AH9" s="202">
        <v>0</v>
      </c>
      <c r="AI9" s="202">
        <v>16.670000000000002</v>
      </c>
      <c r="AJ9" s="202">
        <v>0</v>
      </c>
      <c r="AK9" s="202">
        <v>69.599999999999994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2.85</v>
      </c>
      <c r="L10" s="202">
        <v>163.49</v>
      </c>
      <c r="M10" s="202">
        <v>25.23</v>
      </c>
      <c r="N10" s="202">
        <v>35.06</v>
      </c>
      <c r="O10" s="202">
        <v>0</v>
      </c>
      <c r="P10" s="202">
        <v>40.74</v>
      </c>
      <c r="Q10" s="202">
        <v>5.8</v>
      </c>
      <c r="R10" s="202">
        <v>12.58</v>
      </c>
      <c r="S10" s="202">
        <v>7.74</v>
      </c>
      <c r="T10" s="202">
        <v>0</v>
      </c>
      <c r="U10" s="202">
        <v>62.15</v>
      </c>
      <c r="V10" s="202">
        <v>5.81</v>
      </c>
      <c r="W10" s="202">
        <v>13.25</v>
      </c>
      <c r="X10" s="202">
        <v>42.57</v>
      </c>
      <c r="Y10" s="202">
        <v>0</v>
      </c>
      <c r="Z10" s="202">
        <v>72.56</v>
      </c>
      <c r="AA10" s="202">
        <v>0</v>
      </c>
      <c r="AB10" s="202">
        <v>0</v>
      </c>
      <c r="AC10" s="202">
        <v>12</v>
      </c>
      <c r="AD10" s="202">
        <v>0</v>
      </c>
      <c r="AE10" s="202">
        <v>0</v>
      </c>
      <c r="AF10" s="202">
        <v>0</v>
      </c>
      <c r="AG10" s="202">
        <v>23.14</v>
      </c>
      <c r="AH10" s="202">
        <v>0</v>
      </c>
      <c r="AI10" s="202">
        <v>16.670000000000002</v>
      </c>
      <c r="AJ10" s="202">
        <v>0</v>
      </c>
      <c r="AK10" s="202">
        <v>50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2.85</v>
      </c>
      <c r="L11" s="202">
        <v>163.49</v>
      </c>
      <c r="M11" s="202">
        <v>25.23</v>
      </c>
      <c r="N11" s="202">
        <v>35.06</v>
      </c>
      <c r="O11" s="202">
        <v>0</v>
      </c>
      <c r="P11" s="202">
        <v>40.74</v>
      </c>
      <c r="Q11" s="202">
        <v>5.8</v>
      </c>
      <c r="R11" s="202">
        <v>12.58</v>
      </c>
      <c r="S11" s="202">
        <v>7.74</v>
      </c>
      <c r="T11" s="202">
        <v>0</v>
      </c>
      <c r="U11" s="202">
        <v>62.15</v>
      </c>
      <c r="V11" s="202">
        <v>5.81</v>
      </c>
      <c r="W11" s="202">
        <v>13.25</v>
      </c>
      <c r="X11" s="202">
        <v>42.57</v>
      </c>
      <c r="Y11" s="202">
        <v>0</v>
      </c>
      <c r="Z11" s="202">
        <v>72.56</v>
      </c>
      <c r="AA11" s="202">
        <v>0</v>
      </c>
      <c r="AB11" s="202">
        <v>0</v>
      </c>
      <c r="AC11" s="202">
        <v>12</v>
      </c>
      <c r="AD11" s="202">
        <v>0</v>
      </c>
      <c r="AE11" s="202">
        <v>0</v>
      </c>
      <c r="AF11" s="202">
        <v>0</v>
      </c>
      <c r="AG11" s="202">
        <v>23.14</v>
      </c>
      <c r="AH11" s="202">
        <v>0</v>
      </c>
      <c r="AI11" s="202">
        <v>16.670000000000002</v>
      </c>
      <c r="AJ11" s="202">
        <v>0</v>
      </c>
      <c r="AK11" s="202">
        <v>50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2.85</v>
      </c>
      <c r="L12" s="202">
        <v>163.49</v>
      </c>
      <c r="M12" s="202">
        <v>25.23</v>
      </c>
      <c r="N12" s="202">
        <v>35.06</v>
      </c>
      <c r="O12" s="202">
        <v>0</v>
      </c>
      <c r="P12" s="202">
        <v>40.74</v>
      </c>
      <c r="Q12" s="202">
        <v>5.8</v>
      </c>
      <c r="R12" s="202">
        <v>12.58</v>
      </c>
      <c r="S12" s="202">
        <v>7.74</v>
      </c>
      <c r="T12" s="202">
        <v>0</v>
      </c>
      <c r="U12" s="202">
        <v>62.15</v>
      </c>
      <c r="V12" s="202">
        <v>5.81</v>
      </c>
      <c r="W12" s="202">
        <v>13.25</v>
      </c>
      <c r="X12" s="202">
        <v>42.57</v>
      </c>
      <c r="Y12" s="202">
        <v>0</v>
      </c>
      <c r="Z12" s="202">
        <v>72.56</v>
      </c>
      <c r="AA12" s="202">
        <v>0</v>
      </c>
      <c r="AB12" s="202">
        <v>0</v>
      </c>
      <c r="AC12" s="202">
        <v>12</v>
      </c>
      <c r="AD12" s="202">
        <v>0</v>
      </c>
      <c r="AE12" s="202">
        <v>0</v>
      </c>
      <c r="AF12" s="202">
        <v>0</v>
      </c>
      <c r="AG12" s="202">
        <v>23.14</v>
      </c>
      <c r="AH12" s="202">
        <v>0</v>
      </c>
      <c r="AI12" s="202">
        <v>16.670000000000002</v>
      </c>
      <c r="AJ12" s="202">
        <v>0</v>
      </c>
      <c r="AK12" s="202">
        <v>50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2.85</v>
      </c>
      <c r="L13" s="202">
        <v>163.49</v>
      </c>
      <c r="M13" s="202">
        <v>25.23</v>
      </c>
      <c r="N13" s="202">
        <v>35.06</v>
      </c>
      <c r="O13" s="202">
        <v>0</v>
      </c>
      <c r="P13" s="202">
        <v>40.74</v>
      </c>
      <c r="Q13" s="202">
        <v>5.8</v>
      </c>
      <c r="R13" s="202">
        <v>12.58</v>
      </c>
      <c r="S13" s="202">
        <v>7.74</v>
      </c>
      <c r="T13" s="202">
        <v>0</v>
      </c>
      <c r="U13" s="202">
        <v>62.15</v>
      </c>
      <c r="V13" s="202">
        <v>5.85</v>
      </c>
      <c r="W13" s="202">
        <v>13.25</v>
      </c>
      <c r="X13" s="202">
        <v>42.57</v>
      </c>
      <c r="Y13" s="202">
        <v>0</v>
      </c>
      <c r="Z13" s="202">
        <v>72.56</v>
      </c>
      <c r="AA13" s="202">
        <v>0</v>
      </c>
      <c r="AB13" s="202">
        <v>0</v>
      </c>
      <c r="AC13" s="202">
        <v>12</v>
      </c>
      <c r="AD13" s="202">
        <v>0</v>
      </c>
      <c r="AE13" s="202">
        <v>0</v>
      </c>
      <c r="AF13" s="202">
        <v>0</v>
      </c>
      <c r="AG13" s="202">
        <v>23.14</v>
      </c>
      <c r="AH13" s="202">
        <v>0</v>
      </c>
      <c r="AI13" s="202">
        <v>16.670000000000002</v>
      </c>
      <c r="AJ13" s="202">
        <v>0</v>
      </c>
      <c r="AK13" s="202">
        <v>55.06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2.85</v>
      </c>
      <c r="L14" s="202">
        <v>163.49</v>
      </c>
      <c r="M14" s="202">
        <v>25.23</v>
      </c>
      <c r="N14" s="202">
        <v>35.06</v>
      </c>
      <c r="O14" s="202">
        <v>0</v>
      </c>
      <c r="P14" s="202">
        <v>40.74</v>
      </c>
      <c r="Q14" s="202">
        <v>5.8</v>
      </c>
      <c r="R14" s="202">
        <v>12.58</v>
      </c>
      <c r="S14" s="202">
        <v>7.74</v>
      </c>
      <c r="T14" s="202">
        <v>0</v>
      </c>
      <c r="U14" s="202">
        <v>62.15</v>
      </c>
      <c r="V14" s="202">
        <v>6</v>
      </c>
      <c r="W14" s="202">
        <v>13.25</v>
      </c>
      <c r="X14" s="202">
        <v>42.57</v>
      </c>
      <c r="Y14" s="202">
        <v>0</v>
      </c>
      <c r="Z14" s="202">
        <v>29.02</v>
      </c>
      <c r="AA14" s="202">
        <v>0</v>
      </c>
      <c r="AB14" s="202">
        <v>0</v>
      </c>
      <c r="AC14" s="202">
        <v>12</v>
      </c>
      <c r="AD14" s="202">
        <v>0</v>
      </c>
      <c r="AE14" s="202">
        <v>0</v>
      </c>
      <c r="AF14" s="202">
        <v>0</v>
      </c>
      <c r="AG14" s="202">
        <v>23.14</v>
      </c>
      <c r="AH14" s="202">
        <v>0</v>
      </c>
      <c r="AI14" s="202">
        <v>16.670000000000002</v>
      </c>
      <c r="AJ14" s="202">
        <v>0</v>
      </c>
      <c r="AK14" s="202">
        <v>55.06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2.85</v>
      </c>
      <c r="L15" s="202">
        <v>163.49</v>
      </c>
      <c r="M15" s="202">
        <v>25.23</v>
      </c>
      <c r="N15" s="202">
        <v>35.06</v>
      </c>
      <c r="O15" s="202">
        <v>0</v>
      </c>
      <c r="P15" s="202">
        <v>40.74</v>
      </c>
      <c r="Q15" s="202">
        <v>5.81</v>
      </c>
      <c r="R15" s="202">
        <v>12.57</v>
      </c>
      <c r="S15" s="202">
        <v>7.74</v>
      </c>
      <c r="T15" s="202">
        <v>0</v>
      </c>
      <c r="U15" s="202">
        <v>62.15</v>
      </c>
      <c r="V15" s="202">
        <v>3.21</v>
      </c>
      <c r="W15" s="202">
        <v>7.43</v>
      </c>
      <c r="X15" s="202">
        <v>23.71</v>
      </c>
      <c r="Y15" s="202">
        <v>0</v>
      </c>
      <c r="Z15" s="202">
        <v>29.02</v>
      </c>
      <c r="AA15" s="202">
        <v>0</v>
      </c>
      <c r="AB15" s="202">
        <v>0</v>
      </c>
      <c r="AC15" s="202">
        <v>12</v>
      </c>
      <c r="AD15" s="202">
        <v>0</v>
      </c>
      <c r="AE15" s="202">
        <v>0</v>
      </c>
      <c r="AF15" s="202">
        <v>0</v>
      </c>
      <c r="AG15" s="202">
        <v>23.14</v>
      </c>
      <c r="AH15" s="202">
        <v>0</v>
      </c>
      <c r="AI15" s="202">
        <v>16.670000000000002</v>
      </c>
      <c r="AJ15" s="202">
        <v>0</v>
      </c>
      <c r="AK15" s="202">
        <v>50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2.85</v>
      </c>
      <c r="L16" s="202">
        <v>163.49</v>
      </c>
      <c r="M16" s="202">
        <v>25.23</v>
      </c>
      <c r="N16" s="202">
        <v>35.06</v>
      </c>
      <c r="O16" s="202">
        <v>0</v>
      </c>
      <c r="P16" s="202">
        <v>40.74</v>
      </c>
      <c r="Q16" s="202">
        <v>5.81</v>
      </c>
      <c r="R16" s="202">
        <v>12.57</v>
      </c>
      <c r="S16" s="202">
        <v>7.74</v>
      </c>
      <c r="T16" s="202">
        <v>0</v>
      </c>
      <c r="U16" s="202">
        <v>62.15</v>
      </c>
      <c r="V16" s="202">
        <v>3.21</v>
      </c>
      <c r="W16" s="202">
        <v>7.43</v>
      </c>
      <c r="X16" s="202">
        <v>23.71</v>
      </c>
      <c r="Y16" s="202">
        <v>0</v>
      </c>
      <c r="Z16" s="202">
        <v>29.02</v>
      </c>
      <c r="AA16" s="202">
        <v>0</v>
      </c>
      <c r="AB16" s="202">
        <v>0</v>
      </c>
      <c r="AC16" s="202">
        <v>10.3</v>
      </c>
      <c r="AD16" s="202">
        <v>0</v>
      </c>
      <c r="AE16" s="202">
        <v>0</v>
      </c>
      <c r="AF16" s="202">
        <v>0</v>
      </c>
      <c r="AG16" s="202">
        <v>23.14</v>
      </c>
      <c r="AH16" s="202">
        <v>0</v>
      </c>
      <c r="AI16" s="202">
        <v>14.95</v>
      </c>
      <c r="AJ16" s="202">
        <v>0</v>
      </c>
      <c r="AK16" s="202">
        <v>50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2.85</v>
      </c>
      <c r="L17" s="202">
        <v>163.49</v>
      </c>
      <c r="M17" s="202">
        <v>25.23</v>
      </c>
      <c r="N17" s="202">
        <v>35.06</v>
      </c>
      <c r="O17" s="202">
        <v>0</v>
      </c>
      <c r="P17" s="202">
        <v>40.74</v>
      </c>
      <c r="Q17" s="202">
        <v>5.81</v>
      </c>
      <c r="R17" s="202">
        <v>12.57</v>
      </c>
      <c r="S17" s="202">
        <v>7.74</v>
      </c>
      <c r="T17" s="202">
        <v>0</v>
      </c>
      <c r="U17" s="202">
        <v>62.15</v>
      </c>
      <c r="V17" s="202">
        <v>2.2999999999999998</v>
      </c>
      <c r="W17" s="202">
        <v>6.47</v>
      </c>
      <c r="X17" s="202">
        <v>20.29</v>
      </c>
      <c r="Y17" s="202">
        <v>0</v>
      </c>
      <c r="Z17" s="202">
        <v>29.02</v>
      </c>
      <c r="AA17" s="202">
        <v>0</v>
      </c>
      <c r="AB17" s="202">
        <v>0</v>
      </c>
      <c r="AC17" s="202">
        <v>12</v>
      </c>
      <c r="AD17" s="202">
        <v>0</v>
      </c>
      <c r="AE17" s="202">
        <v>0</v>
      </c>
      <c r="AF17" s="202">
        <v>0</v>
      </c>
      <c r="AG17" s="202">
        <v>23.14</v>
      </c>
      <c r="AH17" s="202">
        <v>0</v>
      </c>
      <c r="AI17" s="202">
        <v>17.2</v>
      </c>
      <c r="AJ17" s="202">
        <v>0</v>
      </c>
      <c r="AK17" s="202">
        <v>50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2.85</v>
      </c>
      <c r="L18" s="202">
        <v>163.49</v>
      </c>
      <c r="M18" s="202">
        <v>25.23</v>
      </c>
      <c r="N18" s="202">
        <v>35.06</v>
      </c>
      <c r="O18" s="202">
        <v>0</v>
      </c>
      <c r="P18" s="202">
        <v>40.74</v>
      </c>
      <c r="Q18" s="202">
        <v>5.81</v>
      </c>
      <c r="R18" s="202">
        <v>12.57</v>
      </c>
      <c r="S18" s="202">
        <v>7.74</v>
      </c>
      <c r="T18" s="202">
        <v>0</v>
      </c>
      <c r="U18" s="202">
        <v>62.15</v>
      </c>
      <c r="V18" s="202">
        <v>2.2999999999999998</v>
      </c>
      <c r="W18" s="202">
        <v>6.47</v>
      </c>
      <c r="X18" s="202">
        <v>20.29</v>
      </c>
      <c r="Y18" s="202">
        <v>0</v>
      </c>
      <c r="Z18" s="202">
        <v>29.02</v>
      </c>
      <c r="AA18" s="202">
        <v>0</v>
      </c>
      <c r="AB18" s="202">
        <v>0</v>
      </c>
      <c r="AC18" s="202">
        <v>12</v>
      </c>
      <c r="AD18" s="202">
        <v>0</v>
      </c>
      <c r="AE18" s="202">
        <v>0</v>
      </c>
      <c r="AF18" s="202">
        <v>0</v>
      </c>
      <c r="AG18" s="202">
        <v>23.14</v>
      </c>
      <c r="AH18" s="202">
        <v>0</v>
      </c>
      <c r="AI18" s="202">
        <v>17.2</v>
      </c>
      <c r="AJ18" s="202">
        <v>0</v>
      </c>
      <c r="AK18" s="202">
        <v>50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2.85</v>
      </c>
      <c r="L19" s="202">
        <v>163.49</v>
      </c>
      <c r="M19" s="202">
        <v>25.23</v>
      </c>
      <c r="N19" s="202">
        <v>35.06</v>
      </c>
      <c r="O19" s="202">
        <v>0</v>
      </c>
      <c r="P19" s="202">
        <v>40.74</v>
      </c>
      <c r="Q19" s="202">
        <v>5.8</v>
      </c>
      <c r="R19" s="202">
        <v>12.58</v>
      </c>
      <c r="S19" s="202">
        <v>7.74</v>
      </c>
      <c r="T19" s="202">
        <v>0</v>
      </c>
      <c r="U19" s="202">
        <v>62.15</v>
      </c>
      <c r="V19" s="202">
        <v>5.81</v>
      </c>
      <c r="W19" s="202">
        <v>13.25</v>
      </c>
      <c r="X19" s="202">
        <v>42.57</v>
      </c>
      <c r="Y19" s="202">
        <v>0</v>
      </c>
      <c r="Z19" s="202">
        <v>29.02</v>
      </c>
      <c r="AA19" s="202">
        <v>0</v>
      </c>
      <c r="AB19" s="202">
        <v>0</v>
      </c>
      <c r="AC19" s="202">
        <v>12</v>
      </c>
      <c r="AD19" s="202">
        <v>0</v>
      </c>
      <c r="AE19" s="202">
        <v>0</v>
      </c>
      <c r="AF19" s="202">
        <v>0</v>
      </c>
      <c r="AG19" s="202">
        <v>23.14</v>
      </c>
      <c r="AH19" s="202">
        <v>0</v>
      </c>
      <c r="AI19" s="202">
        <v>18.190000000000001</v>
      </c>
      <c r="AJ19" s="202">
        <v>0</v>
      </c>
      <c r="AK19" s="202">
        <v>50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2.85</v>
      </c>
      <c r="L20" s="202">
        <v>163.49</v>
      </c>
      <c r="M20" s="202">
        <v>25.23</v>
      </c>
      <c r="N20" s="202">
        <v>35.06</v>
      </c>
      <c r="O20" s="202">
        <v>0</v>
      </c>
      <c r="P20" s="202">
        <v>40.74</v>
      </c>
      <c r="Q20" s="202">
        <v>5.8</v>
      </c>
      <c r="R20" s="202">
        <v>12.58</v>
      </c>
      <c r="S20" s="202">
        <v>7.74</v>
      </c>
      <c r="T20" s="202">
        <v>0</v>
      </c>
      <c r="U20" s="202">
        <v>62.15</v>
      </c>
      <c r="V20" s="202">
        <v>5.81</v>
      </c>
      <c r="W20" s="202">
        <v>13.25</v>
      </c>
      <c r="X20" s="202">
        <v>42.57</v>
      </c>
      <c r="Y20" s="202">
        <v>0</v>
      </c>
      <c r="Z20" s="202">
        <v>29.02</v>
      </c>
      <c r="AA20" s="202">
        <v>0</v>
      </c>
      <c r="AB20" s="202">
        <v>0</v>
      </c>
      <c r="AC20" s="202">
        <v>12</v>
      </c>
      <c r="AD20" s="202">
        <v>0</v>
      </c>
      <c r="AE20" s="202">
        <v>0</v>
      </c>
      <c r="AF20" s="202">
        <v>0</v>
      </c>
      <c r="AG20" s="202">
        <v>23.14</v>
      </c>
      <c r="AH20" s="202">
        <v>0</v>
      </c>
      <c r="AI20" s="202">
        <v>18.190000000000001</v>
      </c>
      <c r="AJ20" s="202">
        <v>0</v>
      </c>
      <c r="AK20" s="202">
        <v>50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163.49</v>
      </c>
      <c r="M21" s="202">
        <v>25.23</v>
      </c>
      <c r="N21" s="202">
        <v>35.06</v>
      </c>
      <c r="O21" s="202">
        <v>0</v>
      </c>
      <c r="P21" s="202">
        <v>40.74</v>
      </c>
      <c r="Q21" s="202">
        <v>0</v>
      </c>
      <c r="R21" s="202">
        <v>0</v>
      </c>
      <c r="S21" s="202">
        <v>0</v>
      </c>
      <c r="T21" s="202">
        <v>0</v>
      </c>
      <c r="U21" s="202">
        <v>62.15</v>
      </c>
      <c r="V21" s="202">
        <v>5.81</v>
      </c>
      <c r="W21" s="202">
        <v>13.25</v>
      </c>
      <c r="X21" s="202">
        <v>43.78</v>
      </c>
      <c r="Y21" s="202">
        <v>0</v>
      </c>
      <c r="Z21" s="202">
        <v>29.02</v>
      </c>
      <c r="AA21" s="202">
        <v>0</v>
      </c>
      <c r="AB21" s="202">
        <v>0</v>
      </c>
      <c r="AC21" s="202">
        <v>12</v>
      </c>
      <c r="AD21" s="202">
        <v>0</v>
      </c>
      <c r="AE21" s="202">
        <v>0</v>
      </c>
      <c r="AF21" s="202">
        <v>0</v>
      </c>
      <c r="AG21" s="202">
        <v>23.14</v>
      </c>
      <c r="AH21" s="202">
        <v>0</v>
      </c>
      <c r="AI21" s="202">
        <v>18.190000000000001</v>
      </c>
      <c r="AJ21" s="202">
        <v>0</v>
      </c>
      <c r="AK21" s="202">
        <v>50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163.49</v>
      </c>
      <c r="M22" s="202">
        <v>25.23</v>
      </c>
      <c r="N22" s="202">
        <v>35.06</v>
      </c>
      <c r="O22" s="202">
        <v>0</v>
      </c>
      <c r="P22" s="202">
        <v>40.74</v>
      </c>
      <c r="Q22" s="202">
        <v>0</v>
      </c>
      <c r="R22" s="202">
        <v>0</v>
      </c>
      <c r="S22" s="202">
        <v>0</v>
      </c>
      <c r="T22" s="202">
        <v>0</v>
      </c>
      <c r="U22" s="202">
        <v>62.15</v>
      </c>
      <c r="V22" s="202">
        <v>5.81</v>
      </c>
      <c r="W22" s="202">
        <v>13.25</v>
      </c>
      <c r="X22" s="202">
        <v>43.78</v>
      </c>
      <c r="Y22" s="202">
        <v>0</v>
      </c>
      <c r="Z22" s="202">
        <v>29.02</v>
      </c>
      <c r="AA22" s="202">
        <v>0</v>
      </c>
      <c r="AB22" s="202">
        <v>0</v>
      </c>
      <c r="AC22" s="202">
        <v>12</v>
      </c>
      <c r="AD22" s="202">
        <v>0</v>
      </c>
      <c r="AE22" s="202">
        <v>0</v>
      </c>
      <c r="AF22" s="202">
        <v>0</v>
      </c>
      <c r="AG22" s="202">
        <v>23.14</v>
      </c>
      <c r="AH22" s="202">
        <v>0</v>
      </c>
      <c r="AI22" s="202">
        <v>18.190000000000001</v>
      </c>
      <c r="AJ22" s="202">
        <v>0</v>
      </c>
      <c r="AK22" s="202">
        <v>50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163.49</v>
      </c>
      <c r="M23" s="202">
        <v>25.23</v>
      </c>
      <c r="N23" s="202">
        <v>35.06</v>
      </c>
      <c r="O23" s="202">
        <v>0</v>
      </c>
      <c r="P23" s="202">
        <v>40.74</v>
      </c>
      <c r="Q23" s="202">
        <v>5.8</v>
      </c>
      <c r="R23" s="202">
        <v>12.58</v>
      </c>
      <c r="S23" s="202">
        <v>7.74</v>
      </c>
      <c r="T23" s="202">
        <v>0</v>
      </c>
      <c r="U23" s="202">
        <v>62.15</v>
      </c>
      <c r="V23" s="202">
        <v>5.81</v>
      </c>
      <c r="W23" s="202">
        <v>13.25</v>
      </c>
      <c r="X23" s="202">
        <v>43.78</v>
      </c>
      <c r="Y23" s="202">
        <v>0</v>
      </c>
      <c r="Z23" s="202">
        <v>29.02</v>
      </c>
      <c r="AA23" s="202">
        <v>0</v>
      </c>
      <c r="AB23" s="202">
        <v>0</v>
      </c>
      <c r="AC23" s="202">
        <v>12</v>
      </c>
      <c r="AD23" s="202">
        <v>0</v>
      </c>
      <c r="AE23" s="202">
        <v>0</v>
      </c>
      <c r="AF23" s="202">
        <v>0</v>
      </c>
      <c r="AG23" s="202">
        <v>23.14</v>
      </c>
      <c r="AH23" s="202">
        <v>0</v>
      </c>
      <c r="AI23" s="202">
        <v>18.190000000000001</v>
      </c>
      <c r="AJ23" s="202">
        <v>0</v>
      </c>
      <c r="AK23" s="202">
        <v>50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2.85</v>
      </c>
      <c r="L24" s="202">
        <v>241.85</v>
      </c>
      <c r="M24" s="202">
        <v>25.23</v>
      </c>
      <c r="N24" s="202">
        <v>35.06</v>
      </c>
      <c r="O24" s="202">
        <v>0</v>
      </c>
      <c r="P24" s="202">
        <v>40.74</v>
      </c>
      <c r="Q24" s="202">
        <v>5.8</v>
      </c>
      <c r="R24" s="202">
        <v>12.58</v>
      </c>
      <c r="S24" s="202">
        <v>7.74</v>
      </c>
      <c r="T24" s="202">
        <v>0</v>
      </c>
      <c r="U24" s="202">
        <v>62.15</v>
      </c>
      <c r="V24" s="202">
        <v>5.81</v>
      </c>
      <c r="W24" s="202">
        <v>13.25</v>
      </c>
      <c r="X24" s="202">
        <v>43.78</v>
      </c>
      <c r="Y24" s="202">
        <v>0</v>
      </c>
      <c r="Z24" s="202">
        <v>72.56</v>
      </c>
      <c r="AA24" s="202">
        <v>0</v>
      </c>
      <c r="AB24" s="202">
        <v>0</v>
      </c>
      <c r="AC24" s="202">
        <v>12</v>
      </c>
      <c r="AD24" s="202">
        <v>0</v>
      </c>
      <c r="AE24" s="202">
        <v>0</v>
      </c>
      <c r="AF24" s="202">
        <v>0</v>
      </c>
      <c r="AG24" s="202">
        <v>23.14</v>
      </c>
      <c r="AH24" s="202">
        <v>0</v>
      </c>
      <c r="AI24" s="202">
        <v>18.190000000000001</v>
      </c>
      <c r="AJ24" s="202">
        <v>0</v>
      </c>
      <c r="AK24" s="202">
        <v>50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2.85</v>
      </c>
      <c r="L25" s="202">
        <v>241.85</v>
      </c>
      <c r="M25" s="202">
        <v>25.23</v>
      </c>
      <c r="N25" s="202">
        <v>35.06</v>
      </c>
      <c r="O25" s="202">
        <v>0</v>
      </c>
      <c r="P25" s="202">
        <v>40.74</v>
      </c>
      <c r="Q25" s="202">
        <v>5.8</v>
      </c>
      <c r="R25" s="202">
        <v>12.58</v>
      </c>
      <c r="S25" s="202">
        <v>7.74</v>
      </c>
      <c r="T25" s="202">
        <v>0</v>
      </c>
      <c r="U25" s="202">
        <v>62.15</v>
      </c>
      <c r="V25" s="202">
        <v>5.81</v>
      </c>
      <c r="W25" s="202">
        <v>13.25</v>
      </c>
      <c r="X25" s="202">
        <v>43.78</v>
      </c>
      <c r="Y25" s="202">
        <v>0</v>
      </c>
      <c r="Z25" s="202">
        <v>72.56</v>
      </c>
      <c r="AA25" s="202">
        <v>0</v>
      </c>
      <c r="AB25" s="202">
        <v>0</v>
      </c>
      <c r="AC25" s="202">
        <v>12</v>
      </c>
      <c r="AD25" s="202">
        <v>0</v>
      </c>
      <c r="AE25" s="202">
        <v>0</v>
      </c>
      <c r="AF25" s="202">
        <v>0</v>
      </c>
      <c r="AG25" s="202">
        <v>23.14</v>
      </c>
      <c r="AH25" s="202">
        <v>0</v>
      </c>
      <c r="AI25" s="202">
        <v>18.190000000000001</v>
      </c>
      <c r="AJ25" s="202">
        <v>0</v>
      </c>
      <c r="AK25" s="202">
        <v>50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2.85</v>
      </c>
      <c r="L26" s="202">
        <v>241.85</v>
      </c>
      <c r="M26" s="202">
        <v>25.23</v>
      </c>
      <c r="N26" s="202">
        <v>35.06</v>
      </c>
      <c r="O26" s="202">
        <v>0</v>
      </c>
      <c r="P26" s="202">
        <v>40.74</v>
      </c>
      <c r="Q26" s="202">
        <v>5.8</v>
      </c>
      <c r="R26" s="202">
        <v>12.58</v>
      </c>
      <c r="S26" s="202">
        <v>7.74</v>
      </c>
      <c r="T26" s="202">
        <v>0</v>
      </c>
      <c r="U26" s="202">
        <v>62.15</v>
      </c>
      <c r="V26" s="202">
        <v>5.81</v>
      </c>
      <c r="W26" s="202">
        <v>13.25</v>
      </c>
      <c r="X26" s="202">
        <v>43.78</v>
      </c>
      <c r="Y26" s="202">
        <v>0</v>
      </c>
      <c r="Z26" s="202">
        <v>72.56</v>
      </c>
      <c r="AA26" s="202">
        <v>0</v>
      </c>
      <c r="AB26" s="202">
        <v>0</v>
      </c>
      <c r="AC26" s="202">
        <v>12</v>
      </c>
      <c r="AD26" s="202">
        <v>0</v>
      </c>
      <c r="AE26" s="202">
        <v>0</v>
      </c>
      <c r="AF26" s="202">
        <v>0</v>
      </c>
      <c r="AG26" s="202">
        <v>23.14</v>
      </c>
      <c r="AH26" s="202">
        <v>0</v>
      </c>
      <c r="AI26" s="202">
        <v>18.190000000000001</v>
      </c>
      <c r="AJ26" s="202">
        <v>0</v>
      </c>
      <c r="AK26" s="202">
        <v>50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2.85</v>
      </c>
      <c r="L27" s="202">
        <v>241.85</v>
      </c>
      <c r="M27" s="202">
        <v>25.23</v>
      </c>
      <c r="N27" s="202">
        <v>35.06</v>
      </c>
      <c r="O27" s="202">
        <v>0</v>
      </c>
      <c r="P27" s="202">
        <v>40.74</v>
      </c>
      <c r="Q27" s="202">
        <v>5.8</v>
      </c>
      <c r="R27" s="202">
        <v>12.58</v>
      </c>
      <c r="S27" s="202">
        <v>7.74</v>
      </c>
      <c r="T27" s="202">
        <v>0</v>
      </c>
      <c r="U27" s="202">
        <v>62.15</v>
      </c>
      <c r="V27" s="202">
        <v>5.8</v>
      </c>
      <c r="W27" s="202">
        <v>13.25</v>
      </c>
      <c r="X27" s="202">
        <v>43.78</v>
      </c>
      <c r="Y27" s="202">
        <v>0</v>
      </c>
      <c r="Z27" s="202">
        <v>72.56</v>
      </c>
      <c r="AA27" s="202">
        <v>0</v>
      </c>
      <c r="AB27" s="202">
        <v>0</v>
      </c>
      <c r="AC27" s="202">
        <v>12</v>
      </c>
      <c r="AD27" s="202">
        <v>0</v>
      </c>
      <c r="AE27" s="202">
        <v>0</v>
      </c>
      <c r="AF27" s="202">
        <v>0</v>
      </c>
      <c r="AG27" s="202">
        <v>23.14</v>
      </c>
      <c r="AH27" s="202">
        <v>0</v>
      </c>
      <c r="AI27" s="202">
        <v>16.59</v>
      </c>
      <c r="AJ27" s="202">
        <v>0</v>
      </c>
      <c r="AK27" s="202">
        <v>50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4.51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2.85</v>
      </c>
      <c r="L28" s="202">
        <v>241.85</v>
      </c>
      <c r="M28" s="202">
        <v>25.23</v>
      </c>
      <c r="N28" s="202">
        <v>35.06</v>
      </c>
      <c r="O28" s="202">
        <v>0</v>
      </c>
      <c r="P28" s="202">
        <v>40.74</v>
      </c>
      <c r="Q28" s="202">
        <v>5.8</v>
      </c>
      <c r="R28" s="202">
        <v>12.58</v>
      </c>
      <c r="S28" s="202">
        <v>7.74</v>
      </c>
      <c r="T28" s="202">
        <v>0</v>
      </c>
      <c r="U28" s="202">
        <v>62.15</v>
      </c>
      <c r="V28" s="202">
        <v>5.8</v>
      </c>
      <c r="W28" s="202">
        <v>13.25</v>
      </c>
      <c r="X28" s="202">
        <v>43.78</v>
      </c>
      <c r="Y28" s="202">
        <v>0</v>
      </c>
      <c r="Z28" s="202">
        <v>72.56</v>
      </c>
      <c r="AA28" s="202">
        <v>0</v>
      </c>
      <c r="AB28" s="202">
        <v>0</v>
      </c>
      <c r="AC28" s="202">
        <v>12</v>
      </c>
      <c r="AD28" s="202">
        <v>0</v>
      </c>
      <c r="AE28" s="202">
        <v>0</v>
      </c>
      <c r="AF28" s="202">
        <v>0</v>
      </c>
      <c r="AG28" s="202">
        <v>23.14</v>
      </c>
      <c r="AH28" s="202">
        <v>0</v>
      </c>
      <c r="AI28" s="202">
        <v>16.59</v>
      </c>
      <c r="AJ28" s="202">
        <v>0</v>
      </c>
      <c r="AK28" s="202">
        <v>50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8.7899999999999991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2.85</v>
      </c>
      <c r="L29" s="202">
        <v>241.85</v>
      </c>
      <c r="M29" s="202">
        <v>25.23</v>
      </c>
      <c r="N29" s="202">
        <v>35.06</v>
      </c>
      <c r="O29" s="202">
        <v>0</v>
      </c>
      <c r="P29" s="202">
        <v>40.74</v>
      </c>
      <c r="Q29" s="202">
        <v>5.8</v>
      </c>
      <c r="R29" s="202">
        <v>12.58</v>
      </c>
      <c r="S29" s="202">
        <v>7.74</v>
      </c>
      <c r="T29" s="202">
        <v>0</v>
      </c>
      <c r="U29" s="202">
        <v>62.15</v>
      </c>
      <c r="V29" s="202">
        <v>5.8</v>
      </c>
      <c r="W29" s="202">
        <v>13.25</v>
      </c>
      <c r="X29" s="202">
        <v>43.78</v>
      </c>
      <c r="Y29" s="202">
        <v>0</v>
      </c>
      <c r="Z29" s="202">
        <v>72.56</v>
      </c>
      <c r="AA29" s="202">
        <v>0</v>
      </c>
      <c r="AB29" s="202">
        <v>0</v>
      </c>
      <c r="AC29" s="202">
        <v>12</v>
      </c>
      <c r="AD29" s="202">
        <v>0</v>
      </c>
      <c r="AE29" s="202">
        <v>0</v>
      </c>
      <c r="AF29" s="202">
        <v>0</v>
      </c>
      <c r="AG29" s="202">
        <v>23.14</v>
      </c>
      <c r="AH29" s="202">
        <v>0</v>
      </c>
      <c r="AI29" s="202">
        <v>16.59</v>
      </c>
      <c r="AJ29" s="202">
        <v>0</v>
      </c>
      <c r="AK29" s="202">
        <v>50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12.65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2.85</v>
      </c>
      <c r="L30" s="202">
        <v>241.85</v>
      </c>
      <c r="M30" s="202">
        <v>25.23</v>
      </c>
      <c r="N30" s="202">
        <v>35.06</v>
      </c>
      <c r="O30" s="202">
        <v>0</v>
      </c>
      <c r="P30" s="202">
        <v>40.74</v>
      </c>
      <c r="Q30" s="202">
        <v>5.8</v>
      </c>
      <c r="R30" s="202">
        <v>12.58</v>
      </c>
      <c r="S30" s="202">
        <v>7.74</v>
      </c>
      <c r="T30" s="202">
        <v>0</v>
      </c>
      <c r="U30" s="202">
        <v>62.15</v>
      </c>
      <c r="V30" s="202">
        <v>5.8</v>
      </c>
      <c r="W30" s="202">
        <v>13.25</v>
      </c>
      <c r="X30" s="202">
        <v>43.78</v>
      </c>
      <c r="Y30" s="202">
        <v>0</v>
      </c>
      <c r="Z30" s="202">
        <v>72.56</v>
      </c>
      <c r="AA30" s="202">
        <v>0</v>
      </c>
      <c r="AB30" s="202">
        <v>0</v>
      </c>
      <c r="AC30" s="202">
        <v>12</v>
      </c>
      <c r="AD30" s="202">
        <v>0</v>
      </c>
      <c r="AE30" s="202">
        <v>0</v>
      </c>
      <c r="AF30" s="202">
        <v>0</v>
      </c>
      <c r="AG30" s="202">
        <v>23.14</v>
      </c>
      <c r="AH30" s="202">
        <v>0</v>
      </c>
      <c r="AI30" s="202">
        <v>16.59</v>
      </c>
      <c r="AJ30" s="202">
        <v>0</v>
      </c>
      <c r="AK30" s="202">
        <v>50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15.7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2.85</v>
      </c>
      <c r="L31" s="202">
        <v>241.85</v>
      </c>
      <c r="M31" s="202">
        <v>25.23</v>
      </c>
      <c r="N31" s="202">
        <v>35.06</v>
      </c>
      <c r="O31" s="202">
        <v>0</v>
      </c>
      <c r="P31" s="202">
        <v>40.74</v>
      </c>
      <c r="Q31" s="202">
        <v>5.8</v>
      </c>
      <c r="R31" s="202">
        <v>12.58</v>
      </c>
      <c r="S31" s="202">
        <v>7.74</v>
      </c>
      <c r="T31" s="202">
        <v>0</v>
      </c>
      <c r="U31" s="202">
        <v>62.15</v>
      </c>
      <c r="V31" s="202">
        <v>5.8</v>
      </c>
      <c r="W31" s="202">
        <v>13.25</v>
      </c>
      <c r="X31" s="202">
        <v>43.78</v>
      </c>
      <c r="Y31" s="202">
        <v>0</v>
      </c>
      <c r="Z31" s="202">
        <v>72.56</v>
      </c>
      <c r="AA31" s="202">
        <v>0</v>
      </c>
      <c r="AB31" s="202">
        <v>0</v>
      </c>
      <c r="AC31" s="202">
        <v>12</v>
      </c>
      <c r="AD31" s="202">
        <v>0</v>
      </c>
      <c r="AE31" s="202">
        <v>0</v>
      </c>
      <c r="AF31" s="202">
        <v>0</v>
      </c>
      <c r="AG31" s="202">
        <v>23.14</v>
      </c>
      <c r="AH31" s="202">
        <v>0</v>
      </c>
      <c r="AI31" s="202">
        <v>16.59</v>
      </c>
      <c r="AJ31" s="202">
        <v>0</v>
      </c>
      <c r="AK31" s="202">
        <v>50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18.86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2.85</v>
      </c>
      <c r="L32" s="202">
        <v>241.85</v>
      </c>
      <c r="M32" s="202">
        <v>25.23</v>
      </c>
      <c r="N32" s="202">
        <v>35.06</v>
      </c>
      <c r="O32" s="202">
        <v>0</v>
      </c>
      <c r="P32" s="202">
        <v>40.74</v>
      </c>
      <c r="Q32" s="202">
        <v>5.8</v>
      </c>
      <c r="R32" s="202">
        <v>12.58</v>
      </c>
      <c r="S32" s="202">
        <v>7.74</v>
      </c>
      <c r="T32" s="202">
        <v>0</v>
      </c>
      <c r="U32" s="202">
        <v>62.15</v>
      </c>
      <c r="V32" s="202">
        <v>5.8</v>
      </c>
      <c r="W32" s="202">
        <v>13.25</v>
      </c>
      <c r="X32" s="202">
        <v>43.78</v>
      </c>
      <c r="Y32" s="202">
        <v>0</v>
      </c>
      <c r="Z32" s="202">
        <v>72.56</v>
      </c>
      <c r="AA32" s="202">
        <v>0</v>
      </c>
      <c r="AB32" s="202">
        <v>0</v>
      </c>
      <c r="AC32" s="202">
        <v>12</v>
      </c>
      <c r="AD32" s="202">
        <v>0</v>
      </c>
      <c r="AE32" s="202">
        <v>0</v>
      </c>
      <c r="AF32" s="202">
        <v>0</v>
      </c>
      <c r="AG32" s="202">
        <v>23.14</v>
      </c>
      <c r="AH32" s="202">
        <v>0</v>
      </c>
      <c r="AI32" s="202">
        <v>16.59</v>
      </c>
      <c r="AJ32" s="202">
        <v>0</v>
      </c>
      <c r="AK32" s="202">
        <v>50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20.7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2.85</v>
      </c>
      <c r="L33" s="202">
        <v>241.85</v>
      </c>
      <c r="M33" s="202">
        <v>25.23</v>
      </c>
      <c r="N33" s="202">
        <v>35.06</v>
      </c>
      <c r="O33" s="202">
        <v>0</v>
      </c>
      <c r="P33" s="202">
        <v>40.74</v>
      </c>
      <c r="Q33" s="202">
        <v>5.8</v>
      </c>
      <c r="R33" s="202">
        <v>12.58</v>
      </c>
      <c r="S33" s="202">
        <v>7.74</v>
      </c>
      <c r="T33" s="202">
        <v>0</v>
      </c>
      <c r="U33" s="202">
        <v>62.15</v>
      </c>
      <c r="V33" s="202">
        <v>5.8</v>
      </c>
      <c r="W33" s="202">
        <v>13.25</v>
      </c>
      <c r="X33" s="202">
        <v>43.78</v>
      </c>
      <c r="Y33" s="202">
        <v>0</v>
      </c>
      <c r="Z33" s="202">
        <v>72.56</v>
      </c>
      <c r="AA33" s="202">
        <v>0</v>
      </c>
      <c r="AB33" s="202">
        <v>0</v>
      </c>
      <c r="AC33" s="202">
        <v>12</v>
      </c>
      <c r="AD33" s="202">
        <v>0</v>
      </c>
      <c r="AE33" s="202">
        <v>0</v>
      </c>
      <c r="AF33" s="202">
        <v>0</v>
      </c>
      <c r="AG33" s="202">
        <v>23.14</v>
      </c>
      <c r="AH33" s="202">
        <v>0</v>
      </c>
      <c r="AI33" s="202">
        <v>16.59</v>
      </c>
      <c r="AJ33" s="202">
        <v>0</v>
      </c>
      <c r="AK33" s="202">
        <v>52.24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20.7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2.85</v>
      </c>
      <c r="L34" s="202">
        <v>241.85</v>
      </c>
      <c r="M34" s="202">
        <v>25.23</v>
      </c>
      <c r="N34" s="202">
        <v>35.06</v>
      </c>
      <c r="O34" s="202">
        <v>0</v>
      </c>
      <c r="P34" s="202">
        <v>40.74</v>
      </c>
      <c r="Q34" s="202">
        <v>5.8</v>
      </c>
      <c r="R34" s="202">
        <v>12.58</v>
      </c>
      <c r="S34" s="202">
        <v>7.74</v>
      </c>
      <c r="T34" s="202">
        <v>0</v>
      </c>
      <c r="U34" s="202">
        <v>62.15</v>
      </c>
      <c r="V34" s="202">
        <v>5.8</v>
      </c>
      <c r="W34" s="202">
        <v>13.25</v>
      </c>
      <c r="X34" s="202">
        <v>43.78</v>
      </c>
      <c r="Y34" s="202">
        <v>0</v>
      </c>
      <c r="Z34" s="202">
        <v>72.56</v>
      </c>
      <c r="AA34" s="202">
        <v>0</v>
      </c>
      <c r="AB34" s="202">
        <v>0</v>
      </c>
      <c r="AC34" s="202">
        <v>12</v>
      </c>
      <c r="AD34" s="202">
        <v>0</v>
      </c>
      <c r="AE34" s="202">
        <v>0</v>
      </c>
      <c r="AF34" s="202">
        <v>0</v>
      </c>
      <c r="AG34" s="202">
        <v>23.14</v>
      </c>
      <c r="AH34" s="202">
        <v>0</v>
      </c>
      <c r="AI34" s="202">
        <v>16.59</v>
      </c>
      <c r="AJ34" s="202">
        <v>0</v>
      </c>
      <c r="AK34" s="202">
        <v>52.24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20.7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2.85</v>
      </c>
      <c r="L35" s="202">
        <v>241.85</v>
      </c>
      <c r="M35" s="202">
        <v>25.23</v>
      </c>
      <c r="N35" s="202">
        <v>35.06</v>
      </c>
      <c r="O35" s="202">
        <v>0</v>
      </c>
      <c r="P35" s="202">
        <v>40.74</v>
      </c>
      <c r="Q35" s="202">
        <v>5.94</v>
      </c>
      <c r="R35" s="202">
        <v>12.57</v>
      </c>
      <c r="S35" s="202">
        <v>7.74</v>
      </c>
      <c r="T35" s="202">
        <v>0</v>
      </c>
      <c r="U35" s="202">
        <v>62.15</v>
      </c>
      <c r="V35" s="202">
        <v>5.8</v>
      </c>
      <c r="W35" s="202">
        <v>13.24</v>
      </c>
      <c r="X35" s="202">
        <v>43.78</v>
      </c>
      <c r="Y35" s="202">
        <v>0</v>
      </c>
      <c r="Z35" s="202">
        <v>72.55</v>
      </c>
      <c r="AA35" s="202">
        <v>0</v>
      </c>
      <c r="AB35" s="202">
        <v>0</v>
      </c>
      <c r="AC35" s="202">
        <v>9.52</v>
      </c>
      <c r="AD35" s="202">
        <v>0</v>
      </c>
      <c r="AE35" s="202">
        <v>0</v>
      </c>
      <c r="AF35" s="202">
        <v>0</v>
      </c>
      <c r="AG35" s="202">
        <v>23.14</v>
      </c>
      <c r="AH35" s="202">
        <v>0</v>
      </c>
      <c r="AI35" s="202">
        <v>11.9</v>
      </c>
      <c r="AJ35" s="202">
        <v>0</v>
      </c>
      <c r="AK35" s="202">
        <v>52.24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20.7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241.85</v>
      </c>
      <c r="M36" s="202">
        <v>25.23</v>
      </c>
      <c r="N36" s="202">
        <v>35.06</v>
      </c>
      <c r="O36" s="202">
        <v>0</v>
      </c>
      <c r="P36" s="202">
        <v>40.74</v>
      </c>
      <c r="Q36" s="202">
        <v>1.43</v>
      </c>
      <c r="R36" s="202">
        <v>2.12</v>
      </c>
      <c r="S36" s="202">
        <v>0.9</v>
      </c>
      <c r="T36" s="202">
        <v>0</v>
      </c>
      <c r="U36" s="202">
        <v>62.15</v>
      </c>
      <c r="V36" s="202">
        <v>5.8</v>
      </c>
      <c r="W36" s="202">
        <v>13.24</v>
      </c>
      <c r="X36" s="202">
        <v>43.78</v>
      </c>
      <c r="Y36" s="202">
        <v>0</v>
      </c>
      <c r="Z36" s="202">
        <v>72.55</v>
      </c>
      <c r="AA36" s="202">
        <v>0</v>
      </c>
      <c r="AB36" s="202">
        <v>0</v>
      </c>
      <c r="AC36" s="202">
        <v>12</v>
      </c>
      <c r="AD36" s="202">
        <v>0</v>
      </c>
      <c r="AE36" s="202">
        <v>0</v>
      </c>
      <c r="AF36" s="202">
        <v>0</v>
      </c>
      <c r="AG36" s="202">
        <v>23.14</v>
      </c>
      <c r="AH36" s="202">
        <v>0</v>
      </c>
      <c r="AI36" s="202">
        <v>16.670000000000002</v>
      </c>
      <c r="AJ36" s="202">
        <v>0</v>
      </c>
      <c r="AK36" s="202">
        <v>52.24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20.7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163.49</v>
      </c>
      <c r="M37" s="202">
        <v>25.23</v>
      </c>
      <c r="N37" s="202">
        <v>35.06</v>
      </c>
      <c r="O37" s="202">
        <v>0</v>
      </c>
      <c r="P37" s="202">
        <v>40.74</v>
      </c>
      <c r="Q37" s="202">
        <v>1.43</v>
      </c>
      <c r="R37" s="202">
        <v>2.12</v>
      </c>
      <c r="S37" s="202">
        <v>0.9</v>
      </c>
      <c r="T37" s="202">
        <v>0</v>
      </c>
      <c r="U37" s="202">
        <v>62.15</v>
      </c>
      <c r="V37" s="202">
        <v>0</v>
      </c>
      <c r="W37" s="202">
        <v>4.45</v>
      </c>
      <c r="X37" s="202">
        <v>9.67</v>
      </c>
      <c r="Y37" s="202">
        <v>0</v>
      </c>
      <c r="Z37" s="202">
        <v>29.02</v>
      </c>
      <c r="AA37" s="202">
        <v>0</v>
      </c>
      <c r="AB37" s="202">
        <v>0</v>
      </c>
      <c r="AC37" s="202">
        <v>12</v>
      </c>
      <c r="AD37" s="202">
        <v>0</v>
      </c>
      <c r="AE37" s="202">
        <v>0</v>
      </c>
      <c r="AF37" s="202">
        <v>0</v>
      </c>
      <c r="AG37" s="202">
        <v>23.14</v>
      </c>
      <c r="AH37" s="202">
        <v>0</v>
      </c>
      <c r="AI37" s="202">
        <v>16.670000000000002</v>
      </c>
      <c r="AJ37" s="202">
        <v>0</v>
      </c>
      <c r="AK37" s="202">
        <v>54.4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20.7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163.49</v>
      </c>
      <c r="M38" s="202">
        <v>25.23</v>
      </c>
      <c r="N38" s="202">
        <v>35.06</v>
      </c>
      <c r="O38" s="202">
        <v>0</v>
      </c>
      <c r="P38" s="202">
        <v>40.74</v>
      </c>
      <c r="Q38" s="202">
        <v>1.43</v>
      </c>
      <c r="R38" s="202">
        <v>2.12</v>
      </c>
      <c r="S38" s="202">
        <v>0.9</v>
      </c>
      <c r="T38" s="202">
        <v>0</v>
      </c>
      <c r="U38" s="202">
        <v>62.15</v>
      </c>
      <c r="V38" s="202">
        <v>0</v>
      </c>
      <c r="W38" s="202">
        <v>1.93</v>
      </c>
      <c r="X38" s="202">
        <v>9.67</v>
      </c>
      <c r="Y38" s="202">
        <v>0</v>
      </c>
      <c r="Z38" s="202">
        <v>29.02</v>
      </c>
      <c r="AA38" s="202">
        <v>0</v>
      </c>
      <c r="AB38" s="202">
        <v>0</v>
      </c>
      <c r="AC38" s="202">
        <v>12</v>
      </c>
      <c r="AD38" s="202">
        <v>0</v>
      </c>
      <c r="AE38" s="202">
        <v>0</v>
      </c>
      <c r="AF38" s="202">
        <v>0</v>
      </c>
      <c r="AG38" s="202">
        <v>23.14</v>
      </c>
      <c r="AH38" s="202">
        <v>0</v>
      </c>
      <c r="AI38" s="202">
        <v>16.670000000000002</v>
      </c>
      <c r="AJ38" s="202">
        <v>0</v>
      </c>
      <c r="AK38" s="202">
        <v>54.4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20.7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148.27000000000001</v>
      </c>
      <c r="M39" s="202">
        <v>25.23</v>
      </c>
      <c r="N39" s="202">
        <v>35.06</v>
      </c>
      <c r="O39" s="202">
        <v>0</v>
      </c>
      <c r="P39" s="202">
        <v>40.74</v>
      </c>
      <c r="Q39" s="202">
        <v>1.07</v>
      </c>
      <c r="R39" s="202">
        <v>1.99</v>
      </c>
      <c r="S39" s="202">
        <v>1.67</v>
      </c>
      <c r="T39" s="202">
        <v>0</v>
      </c>
      <c r="U39" s="202">
        <v>62.15</v>
      </c>
      <c r="V39" s="202">
        <v>0</v>
      </c>
      <c r="W39" s="202">
        <v>0.72</v>
      </c>
      <c r="X39" s="202">
        <v>3.94</v>
      </c>
      <c r="Y39" s="202">
        <v>0</v>
      </c>
      <c r="Z39" s="202">
        <v>29.18</v>
      </c>
      <c r="AA39" s="202">
        <v>0</v>
      </c>
      <c r="AB39" s="202">
        <v>0</v>
      </c>
      <c r="AC39" s="202">
        <v>12</v>
      </c>
      <c r="AD39" s="202">
        <v>0</v>
      </c>
      <c r="AE39" s="202">
        <v>0</v>
      </c>
      <c r="AF39" s="202">
        <v>0</v>
      </c>
      <c r="AG39" s="202">
        <v>23.14</v>
      </c>
      <c r="AH39" s="202">
        <v>0</v>
      </c>
      <c r="AI39" s="202">
        <v>16.670000000000002</v>
      </c>
      <c r="AJ39" s="202">
        <v>0</v>
      </c>
      <c r="AK39" s="202">
        <v>52.24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20.7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148.27000000000001</v>
      </c>
      <c r="M40" s="202">
        <v>25.23</v>
      </c>
      <c r="N40" s="202">
        <v>35.06</v>
      </c>
      <c r="O40" s="202">
        <v>0</v>
      </c>
      <c r="P40" s="202">
        <v>40.74</v>
      </c>
      <c r="Q40" s="202">
        <v>1.59</v>
      </c>
      <c r="R40" s="202">
        <v>1.99</v>
      </c>
      <c r="S40" s="202">
        <v>1.67</v>
      </c>
      <c r="T40" s="202">
        <v>0</v>
      </c>
      <c r="U40" s="202">
        <v>62.15</v>
      </c>
      <c r="V40" s="202">
        <v>0</v>
      </c>
      <c r="W40" s="202">
        <v>0.72</v>
      </c>
      <c r="X40" s="202">
        <v>3.94</v>
      </c>
      <c r="Y40" s="202">
        <v>0</v>
      </c>
      <c r="Z40" s="202">
        <v>29.18</v>
      </c>
      <c r="AA40" s="202">
        <v>0</v>
      </c>
      <c r="AB40" s="202">
        <v>0</v>
      </c>
      <c r="AC40" s="202">
        <v>12</v>
      </c>
      <c r="AD40" s="202">
        <v>0</v>
      </c>
      <c r="AE40" s="202">
        <v>0</v>
      </c>
      <c r="AF40" s="202">
        <v>0</v>
      </c>
      <c r="AG40" s="202">
        <v>23.14</v>
      </c>
      <c r="AH40" s="202">
        <v>0</v>
      </c>
      <c r="AI40" s="202">
        <v>16.670000000000002</v>
      </c>
      <c r="AJ40" s="202">
        <v>0</v>
      </c>
      <c r="AK40" s="202">
        <v>52.24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20.7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163.49</v>
      </c>
      <c r="M41" s="202">
        <v>25.23</v>
      </c>
      <c r="N41" s="202">
        <v>35.06</v>
      </c>
      <c r="O41" s="202">
        <v>0</v>
      </c>
      <c r="P41" s="202">
        <v>40.74</v>
      </c>
      <c r="Q41" s="202">
        <v>2</v>
      </c>
      <c r="R41" s="202">
        <v>3.4</v>
      </c>
      <c r="S41" s="202">
        <v>2.35</v>
      </c>
      <c r="T41" s="202">
        <v>0</v>
      </c>
      <c r="U41" s="202">
        <v>62.15</v>
      </c>
      <c r="V41" s="202">
        <v>0</v>
      </c>
      <c r="W41" s="202">
        <v>1.93</v>
      </c>
      <c r="X41" s="202">
        <v>9.67</v>
      </c>
      <c r="Y41" s="202">
        <v>0</v>
      </c>
      <c r="Z41" s="202">
        <v>29.02</v>
      </c>
      <c r="AA41" s="202">
        <v>0</v>
      </c>
      <c r="AB41" s="202">
        <v>0</v>
      </c>
      <c r="AC41" s="202">
        <v>12</v>
      </c>
      <c r="AD41" s="202">
        <v>0</v>
      </c>
      <c r="AE41" s="202">
        <v>0</v>
      </c>
      <c r="AF41" s="202">
        <v>0</v>
      </c>
      <c r="AG41" s="202">
        <v>23.14</v>
      </c>
      <c r="AH41" s="202">
        <v>0</v>
      </c>
      <c r="AI41" s="202">
        <v>16.670000000000002</v>
      </c>
      <c r="AJ41" s="202">
        <v>0</v>
      </c>
      <c r="AK41" s="202">
        <v>52.24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20.7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163.49</v>
      </c>
      <c r="M42" s="202">
        <v>25.23</v>
      </c>
      <c r="N42" s="202">
        <v>35.06</v>
      </c>
      <c r="O42" s="202">
        <v>0</v>
      </c>
      <c r="P42" s="202">
        <v>40.74</v>
      </c>
      <c r="Q42" s="202">
        <v>2</v>
      </c>
      <c r="R42" s="202">
        <v>3.4</v>
      </c>
      <c r="S42" s="202">
        <v>2.35</v>
      </c>
      <c r="T42" s="202">
        <v>0</v>
      </c>
      <c r="U42" s="202">
        <v>62.15</v>
      </c>
      <c r="V42" s="202">
        <v>0</v>
      </c>
      <c r="W42" s="202">
        <v>1.93</v>
      </c>
      <c r="X42" s="202">
        <v>9.67</v>
      </c>
      <c r="Y42" s="202">
        <v>0</v>
      </c>
      <c r="Z42" s="202">
        <v>29.02</v>
      </c>
      <c r="AA42" s="202">
        <v>0</v>
      </c>
      <c r="AB42" s="202">
        <v>0</v>
      </c>
      <c r="AC42" s="202">
        <v>12</v>
      </c>
      <c r="AD42" s="202">
        <v>0</v>
      </c>
      <c r="AE42" s="202">
        <v>0</v>
      </c>
      <c r="AF42" s="202">
        <v>0</v>
      </c>
      <c r="AG42" s="202">
        <v>23.14</v>
      </c>
      <c r="AH42" s="202">
        <v>0</v>
      </c>
      <c r="AI42" s="202">
        <v>16.670000000000002</v>
      </c>
      <c r="AJ42" s="202">
        <v>0</v>
      </c>
      <c r="AK42" s="202">
        <v>52.24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20.7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163.49</v>
      </c>
      <c r="M43" s="202">
        <v>26.12</v>
      </c>
      <c r="N43" s="202">
        <v>35.06</v>
      </c>
      <c r="O43" s="202">
        <v>0</v>
      </c>
      <c r="P43" s="202">
        <v>40.74</v>
      </c>
      <c r="Q43" s="202">
        <v>1.68</v>
      </c>
      <c r="R43" s="202">
        <v>3.08</v>
      </c>
      <c r="S43" s="202">
        <v>2.04</v>
      </c>
      <c r="T43" s="202">
        <v>0</v>
      </c>
      <c r="U43" s="202">
        <v>62.15</v>
      </c>
      <c r="V43" s="202">
        <v>0</v>
      </c>
      <c r="W43" s="202">
        <v>1.93</v>
      </c>
      <c r="X43" s="202">
        <v>9.67</v>
      </c>
      <c r="Y43" s="202">
        <v>0</v>
      </c>
      <c r="Z43" s="202">
        <v>29.02</v>
      </c>
      <c r="AA43" s="202">
        <v>0</v>
      </c>
      <c r="AB43" s="202">
        <v>0</v>
      </c>
      <c r="AC43" s="202">
        <v>12</v>
      </c>
      <c r="AD43" s="202">
        <v>0</v>
      </c>
      <c r="AE43" s="202">
        <v>0</v>
      </c>
      <c r="AF43" s="202">
        <v>0</v>
      </c>
      <c r="AG43" s="202">
        <v>23.14</v>
      </c>
      <c r="AH43" s="202">
        <v>0</v>
      </c>
      <c r="AI43" s="202">
        <v>16.670000000000002</v>
      </c>
      <c r="AJ43" s="202">
        <v>0</v>
      </c>
      <c r="AK43" s="202">
        <v>52.24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20.7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163.49</v>
      </c>
      <c r="M44" s="202">
        <v>26.12</v>
      </c>
      <c r="N44" s="202">
        <v>35.06</v>
      </c>
      <c r="O44" s="202">
        <v>0</v>
      </c>
      <c r="P44" s="202">
        <v>40.74</v>
      </c>
      <c r="Q44" s="202">
        <v>1.68</v>
      </c>
      <c r="R44" s="202">
        <v>3.08</v>
      </c>
      <c r="S44" s="202">
        <v>2.04</v>
      </c>
      <c r="T44" s="202">
        <v>0</v>
      </c>
      <c r="U44" s="202">
        <v>62.15</v>
      </c>
      <c r="V44" s="202">
        <v>0</v>
      </c>
      <c r="W44" s="202">
        <v>1.93</v>
      </c>
      <c r="X44" s="202">
        <v>9.67</v>
      </c>
      <c r="Y44" s="202">
        <v>0</v>
      </c>
      <c r="Z44" s="202">
        <v>29.02</v>
      </c>
      <c r="AA44" s="202">
        <v>0</v>
      </c>
      <c r="AB44" s="202">
        <v>0</v>
      </c>
      <c r="AC44" s="202">
        <v>12</v>
      </c>
      <c r="AD44" s="202">
        <v>0</v>
      </c>
      <c r="AE44" s="202">
        <v>0</v>
      </c>
      <c r="AF44" s="202">
        <v>0</v>
      </c>
      <c r="AG44" s="202">
        <v>23.14</v>
      </c>
      <c r="AH44" s="202">
        <v>0</v>
      </c>
      <c r="AI44" s="202">
        <v>15</v>
      </c>
      <c r="AJ44" s="202">
        <v>0</v>
      </c>
      <c r="AK44" s="202">
        <v>52.24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20.7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163.49</v>
      </c>
      <c r="M45" s="202">
        <v>25.23</v>
      </c>
      <c r="N45" s="202">
        <v>35.06</v>
      </c>
      <c r="O45" s="202">
        <v>0</v>
      </c>
      <c r="P45" s="202">
        <v>40.74</v>
      </c>
      <c r="Q45" s="202">
        <v>0</v>
      </c>
      <c r="R45" s="202">
        <v>0</v>
      </c>
      <c r="S45" s="202">
        <v>0</v>
      </c>
      <c r="T45" s="202">
        <v>0</v>
      </c>
      <c r="U45" s="202">
        <v>62.15</v>
      </c>
      <c r="V45" s="202">
        <v>0</v>
      </c>
      <c r="W45" s="202">
        <v>1.93</v>
      </c>
      <c r="X45" s="202">
        <v>9.67</v>
      </c>
      <c r="Y45" s="202">
        <v>0</v>
      </c>
      <c r="Z45" s="202">
        <v>29.02</v>
      </c>
      <c r="AA45" s="202">
        <v>0</v>
      </c>
      <c r="AB45" s="202">
        <v>0</v>
      </c>
      <c r="AC45" s="202">
        <v>12</v>
      </c>
      <c r="AD45" s="202">
        <v>0</v>
      </c>
      <c r="AE45" s="202">
        <v>0</v>
      </c>
      <c r="AF45" s="202">
        <v>0</v>
      </c>
      <c r="AG45" s="202">
        <v>23.14</v>
      </c>
      <c r="AH45" s="202">
        <v>0</v>
      </c>
      <c r="AI45" s="202">
        <v>15</v>
      </c>
      <c r="AJ45" s="202">
        <v>0</v>
      </c>
      <c r="AK45" s="202">
        <v>50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20.7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163.49</v>
      </c>
      <c r="M46" s="202">
        <v>25.23</v>
      </c>
      <c r="N46" s="202">
        <v>35.06</v>
      </c>
      <c r="O46" s="202">
        <v>0</v>
      </c>
      <c r="P46" s="202">
        <v>40.74</v>
      </c>
      <c r="Q46" s="202">
        <v>0</v>
      </c>
      <c r="R46" s="202">
        <v>0</v>
      </c>
      <c r="S46" s="202">
        <v>0</v>
      </c>
      <c r="T46" s="202">
        <v>0</v>
      </c>
      <c r="U46" s="202">
        <v>62.15</v>
      </c>
      <c r="V46" s="202">
        <v>0</v>
      </c>
      <c r="W46" s="202">
        <v>1.93</v>
      </c>
      <c r="X46" s="202">
        <v>9.67</v>
      </c>
      <c r="Y46" s="202">
        <v>0</v>
      </c>
      <c r="Z46" s="202">
        <v>29.02</v>
      </c>
      <c r="AA46" s="202">
        <v>0</v>
      </c>
      <c r="AB46" s="202">
        <v>0</v>
      </c>
      <c r="AC46" s="202">
        <v>12</v>
      </c>
      <c r="AD46" s="202">
        <v>0</v>
      </c>
      <c r="AE46" s="202">
        <v>0</v>
      </c>
      <c r="AF46" s="202">
        <v>0</v>
      </c>
      <c r="AG46" s="202">
        <v>23.14</v>
      </c>
      <c r="AH46" s="202">
        <v>0</v>
      </c>
      <c r="AI46" s="202">
        <v>15</v>
      </c>
      <c r="AJ46" s="202">
        <v>0</v>
      </c>
      <c r="AK46" s="202">
        <v>50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20.7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163.49</v>
      </c>
      <c r="M47" s="202">
        <v>25.23</v>
      </c>
      <c r="N47" s="202">
        <v>35.06</v>
      </c>
      <c r="O47" s="202">
        <v>0</v>
      </c>
      <c r="P47" s="202">
        <v>40.74</v>
      </c>
      <c r="Q47" s="202">
        <v>0</v>
      </c>
      <c r="R47" s="202">
        <v>0</v>
      </c>
      <c r="S47" s="202">
        <v>0</v>
      </c>
      <c r="T47" s="202">
        <v>0</v>
      </c>
      <c r="U47" s="202">
        <v>62.15</v>
      </c>
      <c r="V47" s="202">
        <v>0</v>
      </c>
      <c r="W47" s="202">
        <v>1.93</v>
      </c>
      <c r="X47" s="202">
        <v>9.67</v>
      </c>
      <c r="Y47" s="202">
        <v>0</v>
      </c>
      <c r="Z47" s="202">
        <v>29.02</v>
      </c>
      <c r="AA47" s="202">
        <v>0</v>
      </c>
      <c r="AB47" s="202">
        <v>0</v>
      </c>
      <c r="AC47" s="202">
        <v>12</v>
      </c>
      <c r="AD47" s="202">
        <v>0</v>
      </c>
      <c r="AE47" s="202">
        <v>0</v>
      </c>
      <c r="AF47" s="202">
        <v>0</v>
      </c>
      <c r="AG47" s="202">
        <v>23.14</v>
      </c>
      <c r="AH47" s="202">
        <v>0</v>
      </c>
      <c r="AI47" s="202">
        <v>14.44</v>
      </c>
      <c r="AJ47" s="202">
        <v>0</v>
      </c>
      <c r="AK47" s="202">
        <v>50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20.7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163.49</v>
      </c>
      <c r="M48" s="202">
        <v>25.23</v>
      </c>
      <c r="N48" s="202">
        <v>35.06</v>
      </c>
      <c r="O48" s="202">
        <v>0</v>
      </c>
      <c r="P48" s="202">
        <v>40.74</v>
      </c>
      <c r="Q48" s="202">
        <v>0</v>
      </c>
      <c r="R48" s="202">
        <v>0</v>
      </c>
      <c r="S48" s="202">
        <v>0</v>
      </c>
      <c r="T48" s="202">
        <v>0</v>
      </c>
      <c r="U48" s="202">
        <v>62.15</v>
      </c>
      <c r="V48" s="202">
        <v>0</v>
      </c>
      <c r="W48" s="202">
        <v>1.93</v>
      </c>
      <c r="X48" s="202">
        <v>9.67</v>
      </c>
      <c r="Y48" s="202">
        <v>0</v>
      </c>
      <c r="Z48" s="202">
        <v>29.02</v>
      </c>
      <c r="AA48" s="202">
        <v>0</v>
      </c>
      <c r="AB48" s="202">
        <v>0</v>
      </c>
      <c r="AC48" s="202">
        <v>12</v>
      </c>
      <c r="AD48" s="202">
        <v>0</v>
      </c>
      <c r="AE48" s="202">
        <v>0</v>
      </c>
      <c r="AF48" s="202">
        <v>0</v>
      </c>
      <c r="AG48" s="202">
        <v>23.14</v>
      </c>
      <c r="AH48" s="202">
        <v>0</v>
      </c>
      <c r="AI48" s="202">
        <v>14.44</v>
      </c>
      <c r="AJ48" s="202">
        <v>0</v>
      </c>
      <c r="AK48" s="202">
        <v>50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20.7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163.49</v>
      </c>
      <c r="M49" s="202">
        <v>25.23</v>
      </c>
      <c r="N49" s="202">
        <v>35.06</v>
      </c>
      <c r="O49" s="202">
        <v>0</v>
      </c>
      <c r="P49" s="202">
        <v>40.74</v>
      </c>
      <c r="Q49" s="202">
        <v>0</v>
      </c>
      <c r="R49" s="202">
        <v>0</v>
      </c>
      <c r="S49" s="202">
        <v>0</v>
      </c>
      <c r="T49" s="202">
        <v>0</v>
      </c>
      <c r="U49" s="202">
        <v>62.15</v>
      </c>
      <c r="V49" s="202">
        <v>0</v>
      </c>
      <c r="W49" s="202">
        <v>1.93</v>
      </c>
      <c r="X49" s="202">
        <v>9.67</v>
      </c>
      <c r="Y49" s="202">
        <v>0</v>
      </c>
      <c r="Z49" s="202">
        <v>29.02</v>
      </c>
      <c r="AA49" s="202">
        <v>0</v>
      </c>
      <c r="AB49" s="202">
        <v>0</v>
      </c>
      <c r="AC49" s="202">
        <v>12</v>
      </c>
      <c r="AD49" s="202">
        <v>0</v>
      </c>
      <c r="AE49" s="202">
        <v>0</v>
      </c>
      <c r="AF49" s="202">
        <v>0</v>
      </c>
      <c r="AG49" s="202">
        <v>23.14</v>
      </c>
      <c r="AH49" s="202">
        <v>0</v>
      </c>
      <c r="AI49" s="202">
        <v>14.44</v>
      </c>
      <c r="AJ49" s="202">
        <v>0</v>
      </c>
      <c r="AK49" s="202">
        <v>50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20.7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163.49</v>
      </c>
      <c r="M50" s="202">
        <v>25.23</v>
      </c>
      <c r="N50" s="202">
        <v>35.06</v>
      </c>
      <c r="O50" s="202">
        <v>0</v>
      </c>
      <c r="P50" s="202">
        <v>40.74</v>
      </c>
      <c r="Q50" s="202">
        <v>0</v>
      </c>
      <c r="R50" s="202">
        <v>0</v>
      </c>
      <c r="S50" s="202">
        <v>0</v>
      </c>
      <c r="T50" s="202">
        <v>0</v>
      </c>
      <c r="U50" s="202">
        <v>62.15</v>
      </c>
      <c r="V50" s="202">
        <v>0</v>
      </c>
      <c r="W50" s="202">
        <v>1.93</v>
      </c>
      <c r="X50" s="202">
        <v>9.67</v>
      </c>
      <c r="Y50" s="202">
        <v>0</v>
      </c>
      <c r="Z50" s="202">
        <v>29.02</v>
      </c>
      <c r="AA50" s="202">
        <v>0</v>
      </c>
      <c r="AB50" s="202">
        <v>0</v>
      </c>
      <c r="AC50" s="202">
        <v>12</v>
      </c>
      <c r="AD50" s="202">
        <v>0</v>
      </c>
      <c r="AE50" s="202">
        <v>0</v>
      </c>
      <c r="AF50" s="202">
        <v>0</v>
      </c>
      <c r="AG50" s="202">
        <v>23.14</v>
      </c>
      <c r="AH50" s="202">
        <v>0</v>
      </c>
      <c r="AI50" s="202">
        <v>14.44</v>
      </c>
      <c r="AJ50" s="202">
        <v>0</v>
      </c>
      <c r="AK50" s="202">
        <v>50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20.7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163.49</v>
      </c>
      <c r="M51" s="202">
        <v>25.23</v>
      </c>
      <c r="N51" s="202">
        <v>35.06</v>
      </c>
      <c r="O51" s="202">
        <v>0</v>
      </c>
      <c r="P51" s="202">
        <v>40.74</v>
      </c>
      <c r="Q51" s="202">
        <v>0</v>
      </c>
      <c r="R51" s="202">
        <v>0</v>
      </c>
      <c r="S51" s="202">
        <v>0</v>
      </c>
      <c r="T51" s="202">
        <v>0</v>
      </c>
      <c r="U51" s="202">
        <v>62.15</v>
      </c>
      <c r="V51" s="202">
        <v>0</v>
      </c>
      <c r="W51" s="202">
        <v>1.93</v>
      </c>
      <c r="X51" s="202">
        <v>9.67</v>
      </c>
      <c r="Y51" s="202">
        <v>0</v>
      </c>
      <c r="Z51" s="202">
        <v>29.02</v>
      </c>
      <c r="AA51" s="202">
        <v>0</v>
      </c>
      <c r="AB51" s="202">
        <v>0</v>
      </c>
      <c r="AC51" s="202">
        <v>12</v>
      </c>
      <c r="AD51" s="202">
        <v>0</v>
      </c>
      <c r="AE51" s="202">
        <v>0</v>
      </c>
      <c r="AF51" s="202">
        <v>0</v>
      </c>
      <c r="AG51" s="202">
        <v>23.14</v>
      </c>
      <c r="AH51" s="202">
        <v>0</v>
      </c>
      <c r="AI51" s="202">
        <v>13.89</v>
      </c>
      <c r="AJ51" s="202">
        <v>0</v>
      </c>
      <c r="AK51" s="202">
        <v>50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20.7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163.49</v>
      </c>
      <c r="M52" s="202">
        <v>25.23</v>
      </c>
      <c r="N52" s="202">
        <v>35.06</v>
      </c>
      <c r="O52" s="202">
        <v>0</v>
      </c>
      <c r="P52" s="202">
        <v>40.74</v>
      </c>
      <c r="Q52" s="202">
        <v>0</v>
      </c>
      <c r="R52" s="202">
        <v>0</v>
      </c>
      <c r="S52" s="202">
        <v>0</v>
      </c>
      <c r="T52" s="202">
        <v>0</v>
      </c>
      <c r="U52" s="202">
        <v>62.15</v>
      </c>
      <c r="V52" s="202">
        <v>0</v>
      </c>
      <c r="W52" s="202">
        <v>1.93</v>
      </c>
      <c r="X52" s="202">
        <v>9.67</v>
      </c>
      <c r="Y52" s="202">
        <v>0</v>
      </c>
      <c r="Z52" s="202">
        <v>29.02</v>
      </c>
      <c r="AA52" s="202">
        <v>0</v>
      </c>
      <c r="AB52" s="202">
        <v>0</v>
      </c>
      <c r="AC52" s="202">
        <v>12</v>
      </c>
      <c r="AD52" s="202">
        <v>0</v>
      </c>
      <c r="AE52" s="202">
        <v>0</v>
      </c>
      <c r="AF52" s="202">
        <v>0</v>
      </c>
      <c r="AG52" s="202">
        <v>23.14</v>
      </c>
      <c r="AH52" s="202">
        <v>0</v>
      </c>
      <c r="AI52" s="202">
        <v>13.89</v>
      </c>
      <c r="AJ52" s="202">
        <v>0</v>
      </c>
      <c r="AK52" s="202">
        <v>50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20.7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163.49</v>
      </c>
      <c r="M53" s="202">
        <v>25.23</v>
      </c>
      <c r="N53" s="202">
        <v>35.06</v>
      </c>
      <c r="O53" s="202">
        <v>0</v>
      </c>
      <c r="P53" s="202">
        <v>40.74</v>
      </c>
      <c r="Q53" s="202">
        <v>0</v>
      </c>
      <c r="R53" s="202">
        <v>0</v>
      </c>
      <c r="S53" s="202">
        <v>0</v>
      </c>
      <c r="T53" s="202">
        <v>0</v>
      </c>
      <c r="U53" s="202">
        <v>62.15</v>
      </c>
      <c r="V53" s="202">
        <v>0</v>
      </c>
      <c r="W53" s="202">
        <v>1.93</v>
      </c>
      <c r="X53" s="202">
        <v>9.67</v>
      </c>
      <c r="Y53" s="202">
        <v>0</v>
      </c>
      <c r="Z53" s="202">
        <v>29.02</v>
      </c>
      <c r="AA53" s="202">
        <v>0</v>
      </c>
      <c r="AB53" s="202">
        <v>0</v>
      </c>
      <c r="AC53" s="202">
        <v>12</v>
      </c>
      <c r="AD53" s="202">
        <v>0</v>
      </c>
      <c r="AE53" s="202">
        <v>0</v>
      </c>
      <c r="AF53" s="202">
        <v>0</v>
      </c>
      <c r="AG53" s="202">
        <v>23.14</v>
      </c>
      <c r="AH53" s="202">
        <v>0</v>
      </c>
      <c r="AI53" s="202">
        <v>13.89</v>
      </c>
      <c r="AJ53" s="202">
        <v>0</v>
      </c>
      <c r="AK53" s="202">
        <v>50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20.7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163.49</v>
      </c>
      <c r="M54" s="202">
        <v>25.23</v>
      </c>
      <c r="N54" s="202">
        <v>35.06</v>
      </c>
      <c r="O54" s="202">
        <v>0</v>
      </c>
      <c r="P54" s="202">
        <v>40.74</v>
      </c>
      <c r="Q54" s="202">
        <v>0</v>
      </c>
      <c r="R54" s="202">
        <v>0</v>
      </c>
      <c r="S54" s="202">
        <v>0</v>
      </c>
      <c r="T54" s="202">
        <v>0</v>
      </c>
      <c r="U54" s="202">
        <v>62.15</v>
      </c>
      <c r="V54" s="202">
        <v>0</v>
      </c>
      <c r="W54" s="202">
        <v>1.93</v>
      </c>
      <c r="X54" s="202">
        <v>9.67</v>
      </c>
      <c r="Y54" s="202">
        <v>0</v>
      </c>
      <c r="Z54" s="202">
        <v>29.02</v>
      </c>
      <c r="AA54" s="202">
        <v>0</v>
      </c>
      <c r="AB54" s="202">
        <v>0</v>
      </c>
      <c r="AC54" s="202">
        <v>12</v>
      </c>
      <c r="AD54" s="202">
        <v>0</v>
      </c>
      <c r="AE54" s="202">
        <v>0</v>
      </c>
      <c r="AF54" s="202">
        <v>0</v>
      </c>
      <c r="AG54" s="202">
        <v>23.14</v>
      </c>
      <c r="AH54" s="202">
        <v>0</v>
      </c>
      <c r="AI54" s="202">
        <v>13.89</v>
      </c>
      <c r="AJ54" s="202">
        <v>0</v>
      </c>
      <c r="AK54" s="202">
        <v>50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20.7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163.49</v>
      </c>
      <c r="M55" s="202">
        <v>26.12</v>
      </c>
      <c r="N55" s="202">
        <v>35.06</v>
      </c>
      <c r="O55" s="202">
        <v>0</v>
      </c>
      <c r="P55" s="202">
        <v>41.07</v>
      </c>
      <c r="Q55" s="202">
        <v>0</v>
      </c>
      <c r="R55" s="202">
        <v>0</v>
      </c>
      <c r="S55" s="202">
        <v>0</v>
      </c>
      <c r="T55" s="202">
        <v>0</v>
      </c>
      <c r="U55" s="202">
        <v>62.15</v>
      </c>
      <c r="V55" s="202">
        <v>0</v>
      </c>
      <c r="W55" s="202">
        <v>1.93</v>
      </c>
      <c r="X55" s="202">
        <v>9.67</v>
      </c>
      <c r="Y55" s="202">
        <v>0</v>
      </c>
      <c r="Z55" s="202">
        <v>29.02</v>
      </c>
      <c r="AA55" s="202">
        <v>0</v>
      </c>
      <c r="AB55" s="202">
        <v>0</v>
      </c>
      <c r="AC55" s="202">
        <v>12</v>
      </c>
      <c r="AD55" s="202">
        <v>0</v>
      </c>
      <c r="AE55" s="202">
        <v>0</v>
      </c>
      <c r="AF55" s="202">
        <v>0</v>
      </c>
      <c r="AG55" s="202">
        <v>23.14</v>
      </c>
      <c r="AH55" s="202">
        <v>0</v>
      </c>
      <c r="AI55" s="202">
        <v>13.89</v>
      </c>
      <c r="AJ55" s="202">
        <v>0</v>
      </c>
      <c r="AK55" s="202">
        <v>50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20.7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163.49</v>
      </c>
      <c r="M56" s="202">
        <v>26.12</v>
      </c>
      <c r="N56" s="202">
        <v>35.06</v>
      </c>
      <c r="O56" s="202">
        <v>0</v>
      </c>
      <c r="P56" s="202">
        <v>41.07</v>
      </c>
      <c r="Q56" s="202">
        <v>0</v>
      </c>
      <c r="R56" s="202">
        <v>0</v>
      </c>
      <c r="S56" s="202">
        <v>0</v>
      </c>
      <c r="T56" s="202">
        <v>0</v>
      </c>
      <c r="U56" s="202">
        <v>62.15</v>
      </c>
      <c r="V56" s="202">
        <v>0</v>
      </c>
      <c r="W56" s="202">
        <v>1.93</v>
      </c>
      <c r="X56" s="202">
        <v>9.67</v>
      </c>
      <c r="Y56" s="202">
        <v>0</v>
      </c>
      <c r="Z56" s="202">
        <v>29.02</v>
      </c>
      <c r="AA56" s="202">
        <v>0</v>
      </c>
      <c r="AB56" s="202">
        <v>0</v>
      </c>
      <c r="AC56" s="202">
        <v>12</v>
      </c>
      <c r="AD56" s="202">
        <v>0</v>
      </c>
      <c r="AE56" s="202">
        <v>0</v>
      </c>
      <c r="AF56" s="202">
        <v>0</v>
      </c>
      <c r="AG56" s="202">
        <v>23.14</v>
      </c>
      <c r="AH56" s="202">
        <v>0</v>
      </c>
      <c r="AI56" s="202">
        <v>13.89</v>
      </c>
      <c r="AJ56" s="202">
        <v>0</v>
      </c>
      <c r="AK56" s="202">
        <v>50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20.7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163.49</v>
      </c>
      <c r="M57" s="202">
        <v>26.12</v>
      </c>
      <c r="N57" s="202">
        <v>35.06</v>
      </c>
      <c r="O57" s="202">
        <v>0</v>
      </c>
      <c r="P57" s="202">
        <v>41.07</v>
      </c>
      <c r="Q57" s="202">
        <v>0</v>
      </c>
      <c r="R57" s="202">
        <v>0</v>
      </c>
      <c r="S57" s="202">
        <v>0</v>
      </c>
      <c r="T57" s="202">
        <v>0</v>
      </c>
      <c r="U57" s="202">
        <v>62.15</v>
      </c>
      <c r="V57" s="202">
        <v>0</v>
      </c>
      <c r="W57" s="202">
        <v>1.93</v>
      </c>
      <c r="X57" s="202">
        <v>9.67</v>
      </c>
      <c r="Y57" s="202">
        <v>0</v>
      </c>
      <c r="Z57" s="202">
        <v>29.02</v>
      </c>
      <c r="AA57" s="202">
        <v>0</v>
      </c>
      <c r="AB57" s="202">
        <v>0</v>
      </c>
      <c r="AC57" s="202">
        <v>12</v>
      </c>
      <c r="AD57" s="202">
        <v>0</v>
      </c>
      <c r="AE57" s="202">
        <v>0</v>
      </c>
      <c r="AF57" s="202">
        <v>0</v>
      </c>
      <c r="AG57" s="202">
        <v>23.14</v>
      </c>
      <c r="AH57" s="202">
        <v>0</v>
      </c>
      <c r="AI57" s="202">
        <v>13.89</v>
      </c>
      <c r="AJ57" s="202">
        <v>0</v>
      </c>
      <c r="AK57" s="202">
        <v>50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20.7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163.49</v>
      </c>
      <c r="M58" s="202">
        <v>26.12</v>
      </c>
      <c r="N58" s="202">
        <v>35.06</v>
      </c>
      <c r="O58" s="202">
        <v>0</v>
      </c>
      <c r="P58" s="202">
        <v>41.07</v>
      </c>
      <c r="Q58" s="202">
        <v>0</v>
      </c>
      <c r="R58" s="202">
        <v>0</v>
      </c>
      <c r="S58" s="202">
        <v>0</v>
      </c>
      <c r="T58" s="202">
        <v>0</v>
      </c>
      <c r="U58" s="202">
        <v>62.15</v>
      </c>
      <c r="V58" s="202">
        <v>0</v>
      </c>
      <c r="W58" s="202">
        <v>1.93</v>
      </c>
      <c r="X58" s="202">
        <v>9.67</v>
      </c>
      <c r="Y58" s="202">
        <v>0</v>
      </c>
      <c r="Z58" s="202">
        <v>29.02</v>
      </c>
      <c r="AA58" s="202">
        <v>0</v>
      </c>
      <c r="AB58" s="202">
        <v>0</v>
      </c>
      <c r="AC58" s="202">
        <v>12</v>
      </c>
      <c r="AD58" s="202">
        <v>0</v>
      </c>
      <c r="AE58" s="202">
        <v>0</v>
      </c>
      <c r="AF58" s="202">
        <v>0</v>
      </c>
      <c r="AG58" s="202">
        <v>23.14</v>
      </c>
      <c r="AH58" s="202">
        <v>0</v>
      </c>
      <c r="AI58" s="202">
        <v>13.89</v>
      </c>
      <c r="AJ58" s="202">
        <v>0</v>
      </c>
      <c r="AK58" s="202">
        <v>50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20.7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163.49</v>
      </c>
      <c r="M59" s="202">
        <v>26.12</v>
      </c>
      <c r="N59" s="202">
        <v>35.06</v>
      </c>
      <c r="O59" s="202">
        <v>0</v>
      </c>
      <c r="P59" s="202">
        <v>41.07</v>
      </c>
      <c r="Q59" s="202">
        <v>0</v>
      </c>
      <c r="R59" s="202">
        <v>0</v>
      </c>
      <c r="S59" s="202">
        <v>0</v>
      </c>
      <c r="T59" s="202">
        <v>0</v>
      </c>
      <c r="U59" s="202">
        <v>62.15</v>
      </c>
      <c r="V59" s="202">
        <v>0</v>
      </c>
      <c r="W59" s="202">
        <v>1.93</v>
      </c>
      <c r="X59" s="202">
        <v>9.67</v>
      </c>
      <c r="Y59" s="202">
        <v>0</v>
      </c>
      <c r="Z59" s="202">
        <v>29.02</v>
      </c>
      <c r="AA59" s="202">
        <v>0</v>
      </c>
      <c r="AB59" s="202">
        <v>0</v>
      </c>
      <c r="AC59" s="202">
        <v>12</v>
      </c>
      <c r="AD59" s="202">
        <v>0</v>
      </c>
      <c r="AE59" s="202">
        <v>0</v>
      </c>
      <c r="AF59" s="202">
        <v>0</v>
      </c>
      <c r="AG59" s="202">
        <v>23.14</v>
      </c>
      <c r="AH59" s="202">
        <v>0</v>
      </c>
      <c r="AI59" s="202">
        <v>13.89</v>
      </c>
      <c r="AJ59" s="202">
        <v>0</v>
      </c>
      <c r="AK59" s="202">
        <v>50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20.7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163.49</v>
      </c>
      <c r="M60" s="202">
        <v>26.12</v>
      </c>
      <c r="N60" s="202">
        <v>35.06</v>
      </c>
      <c r="O60" s="202">
        <v>0</v>
      </c>
      <c r="P60" s="202">
        <v>41.07</v>
      </c>
      <c r="Q60" s="202">
        <v>5.8</v>
      </c>
      <c r="R60" s="202">
        <v>12.58</v>
      </c>
      <c r="S60" s="202">
        <v>7.74</v>
      </c>
      <c r="T60" s="202">
        <v>0</v>
      </c>
      <c r="U60" s="202">
        <v>62.15</v>
      </c>
      <c r="V60" s="202">
        <v>5.81</v>
      </c>
      <c r="W60" s="202">
        <v>13.25</v>
      </c>
      <c r="X60" s="202">
        <v>43.78</v>
      </c>
      <c r="Y60" s="202">
        <v>0</v>
      </c>
      <c r="Z60" s="202">
        <v>29.02</v>
      </c>
      <c r="AA60" s="202">
        <v>0</v>
      </c>
      <c r="AB60" s="202">
        <v>0</v>
      </c>
      <c r="AC60" s="202">
        <v>12</v>
      </c>
      <c r="AD60" s="202">
        <v>0</v>
      </c>
      <c r="AE60" s="202">
        <v>0</v>
      </c>
      <c r="AF60" s="202">
        <v>0</v>
      </c>
      <c r="AG60" s="202">
        <v>23.14</v>
      </c>
      <c r="AH60" s="202">
        <v>0</v>
      </c>
      <c r="AI60" s="202">
        <v>13.89</v>
      </c>
      <c r="AJ60" s="202">
        <v>0</v>
      </c>
      <c r="AK60" s="202">
        <v>50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20.7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2.85</v>
      </c>
      <c r="L61" s="202">
        <v>297.27</v>
      </c>
      <c r="M61" s="202">
        <v>26.12</v>
      </c>
      <c r="N61" s="202">
        <v>35.06</v>
      </c>
      <c r="O61" s="202">
        <v>0</v>
      </c>
      <c r="P61" s="202">
        <v>41.07</v>
      </c>
      <c r="Q61" s="202">
        <v>5.8</v>
      </c>
      <c r="R61" s="202">
        <v>12.58</v>
      </c>
      <c r="S61" s="202">
        <v>7.74</v>
      </c>
      <c r="T61" s="202">
        <v>0</v>
      </c>
      <c r="U61" s="202">
        <v>62.15</v>
      </c>
      <c r="V61" s="202">
        <v>5.81</v>
      </c>
      <c r="W61" s="202">
        <v>13.25</v>
      </c>
      <c r="X61" s="202">
        <v>43.78</v>
      </c>
      <c r="Y61" s="202">
        <v>0</v>
      </c>
      <c r="Z61" s="202">
        <v>72.56</v>
      </c>
      <c r="AA61" s="202">
        <v>0</v>
      </c>
      <c r="AB61" s="202">
        <v>0</v>
      </c>
      <c r="AC61" s="202">
        <v>12</v>
      </c>
      <c r="AD61" s="202">
        <v>0</v>
      </c>
      <c r="AE61" s="202">
        <v>0</v>
      </c>
      <c r="AF61" s="202">
        <v>0</v>
      </c>
      <c r="AG61" s="202">
        <v>23.14</v>
      </c>
      <c r="AH61" s="202">
        <v>0</v>
      </c>
      <c r="AI61" s="202">
        <v>13.89</v>
      </c>
      <c r="AJ61" s="202">
        <v>0</v>
      </c>
      <c r="AK61" s="202">
        <v>50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20.7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2.85</v>
      </c>
      <c r="L62" s="202">
        <v>297.27</v>
      </c>
      <c r="M62" s="202">
        <v>26.12</v>
      </c>
      <c r="N62" s="202">
        <v>35.06</v>
      </c>
      <c r="O62" s="202">
        <v>0</v>
      </c>
      <c r="P62" s="202">
        <v>41.07</v>
      </c>
      <c r="Q62" s="202">
        <v>5.8</v>
      </c>
      <c r="R62" s="202">
        <v>12.58</v>
      </c>
      <c r="S62" s="202">
        <v>7.74</v>
      </c>
      <c r="T62" s="202">
        <v>0</v>
      </c>
      <c r="U62" s="202">
        <v>62.15</v>
      </c>
      <c r="V62" s="202">
        <v>5.81</v>
      </c>
      <c r="W62" s="202">
        <v>13.25</v>
      </c>
      <c r="X62" s="202">
        <v>43.78</v>
      </c>
      <c r="Y62" s="202">
        <v>0</v>
      </c>
      <c r="Z62" s="202">
        <v>72.56</v>
      </c>
      <c r="AA62" s="202">
        <v>0</v>
      </c>
      <c r="AB62" s="202">
        <v>0</v>
      </c>
      <c r="AC62" s="202">
        <v>12</v>
      </c>
      <c r="AD62" s="202">
        <v>0</v>
      </c>
      <c r="AE62" s="202">
        <v>0</v>
      </c>
      <c r="AF62" s="202">
        <v>0</v>
      </c>
      <c r="AG62" s="202">
        <v>23.14</v>
      </c>
      <c r="AH62" s="202">
        <v>0</v>
      </c>
      <c r="AI62" s="202">
        <v>13.89</v>
      </c>
      <c r="AJ62" s="202">
        <v>0</v>
      </c>
      <c r="AK62" s="202">
        <v>50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20.7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2.85</v>
      </c>
      <c r="L63" s="202">
        <v>297.27</v>
      </c>
      <c r="M63" s="202">
        <v>26.12</v>
      </c>
      <c r="N63" s="202">
        <v>35.06</v>
      </c>
      <c r="O63" s="202">
        <v>0</v>
      </c>
      <c r="P63" s="202">
        <v>41.07</v>
      </c>
      <c r="Q63" s="202">
        <v>5.8</v>
      </c>
      <c r="R63" s="202">
        <v>12.58</v>
      </c>
      <c r="S63" s="202">
        <v>7.74</v>
      </c>
      <c r="T63" s="202">
        <v>0</v>
      </c>
      <c r="U63" s="202">
        <v>62.15</v>
      </c>
      <c r="V63" s="202">
        <v>5.81</v>
      </c>
      <c r="W63" s="202">
        <v>13.25</v>
      </c>
      <c r="X63" s="202">
        <v>43.78</v>
      </c>
      <c r="Y63" s="202">
        <v>0</v>
      </c>
      <c r="Z63" s="202">
        <v>72.56</v>
      </c>
      <c r="AA63" s="202">
        <v>0</v>
      </c>
      <c r="AB63" s="202">
        <v>0</v>
      </c>
      <c r="AC63" s="202">
        <v>12</v>
      </c>
      <c r="AD63" s="202">
        <v>0</v>
      </c>
      <c r="AE63" s="202">
        <v>0</v>
      </c>
      <c r="AF63" s="202">
        <v>0</v>
      </c>
      <c r="AG63" s="202">
        <v>23.14</v>
      </c>
      <c r="AH63" s="202">
        <v>0</v>
      </c>
      <c r="AI63" s="202">
        <v>15</v>
      </c>
      <c r="AJ63" s="202">
        <v>0</v>
      </c>
      <c r="AK63" s="202">
        <v>50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20.7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2.85</v>
      </c>
      <c r="L64" s="202">
        <v>297.27</v>
      </c>
      <c r="M64" s="202">
        <v>26.12</v>
      </c>
      <c r="N64" s="202">
        <v>35.06</v>
      </c>
      <c r="O64" s="202">
        <v>0</v>
      </c>
      <c r="P64" s="202">
        <v>41.07</v>
      </c>
      <c r="Q64" s="202">
        <v>5.8</v>
      </c>
      <c r="R64" s="202">
        <v>12.58</v>
      </c>
      <c r="S64" s="202">
        <v>7.74</v>
      </c>
      <c r="T64" s="202">
        <v>0</v>
      </c>
      <c r="U64" s="202">
        <v>62.15</v>
      </c>
      <c r="V64" s="202">
        <v>5.81</v>
      </c>
      <c r="W64" s="202">
        <v>13.25</v>
      </c>
      <c r="X64" s="202">
        <v>43.78</v>
      </c>
      <c r="Y64" s="202">
        <v>0</v>
      </c>
      <c r="Z64" s="202">
        <v>72.56</v>
      </c>
      <c r="AA64" s="202">
        <v>0</v>
      </c>
      <c r="AB64" s="202">
        <v>0</v>
      </c>
      <c r="AC64" s="202">
        <v>12</v>
      </c>
      <c r="AD64" s="202">
        <v>0</v>
      </c>
      <c r="AE64" s="202">
        <v>0</v>
      </c>
      <c r="AF64" s="202">
        <v>0</v>
      </c>
      <c r="AG64" s="202">
        <v>23.14</v>
      </c>
      <c r="AH64" s="202">
        <v>0</v>
      </c>
      <c r="AI64" s="202">
        <v>15</v>
      </c>
      <c r="AJ64" s="202">
        <v>0</v>
      </c>
      <c r="AK64" s="202">
        <v>50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20.7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2.85</v>
      </c>
      <c r="L65" s="202">
        <v>297.27</v>
      </c>
      <c r="M65" s="202">
        <v>26.12</v>
      </c>
      <c r="N65" s="202">
        <v>35.06</v>
      </c>
      <c r="O65" s="202">
        <v>0</v>
      </c>
      <c r="P65" s="202">
        <v>41.07</v>
      </c>
      <c r="Q65" s="202">
        <v>5.8</v>
      </c>
      <c r="R65" s="202">
        <v>12.58</v>
      </c>
      <c r="S65" s="202">
        <v>7.74</v>
      </c>
      <c r="T65" s="202">
        <v>0</v>
      </c>
      <c r="U65" s="202">
        <v>62.15</v>
      </c>
      <c r="V65" s="202">
        <v>5.81</v>
      </c>
      <c r="W65" s="202">
        <v>13.25</v>
      </c>
      <c r="X65" s="202">
        <v>43.78</v>
      </c>
      <c r="Y65" s="202">
        <v>0</v>
      </c>
      <c r="Z65" s="202">
        <v>72.56</v>
      </c>
      <c r="AA65" s="202">
        <v>0</v>
      </c>
      <c r="AB65" s="202">
        <v>0</v>
      </c>
      <c r="AC65" s="202">
        <v>12</v>
      </c>
      <c r="AD65" s="202">
        <v>0</v>
      </c>
      <c r="AE65" s="202">
        <v>0</v>
      </c>
      <c r="AF65" s="202">
        <v>0</v>
      </c>
      <c r="AG65" s="202">
        <v>23.14</v>
      </c>
      <c r="AH65" s="202">
        <v>0</v>
      </c>
      <c r="AI65" s="202">
        <v>15</v>
      </c>
      <c r="AJ65" s="202">
        <v>0</v>
      </c>
      <c r="AK65" s="202">
        <v>50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20.7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2.85</v>
      </c>
      <c r="L66" s="202">
        <v>297.27</v>
      </c>
      <c r="M66" s="202">
        <v>26.12</v>
      </c>
      <c r="N66" s="202">
        <v>35.06</v>
      </c>
      <c r="O66" s="202">
        <v>0</v>
      </c>
      <c r="P66" s="202">
        <v>41.07</v>
      </c>
      <c r="Q66" s="202">
        <v>5.8</v>
      </c>
      <c r="R66" s="202">
        <v>12.58</v>
      </c>
      <c r="S66" s="202">
        <v>7.74</v>
      </c>
      <c r="T66" s="202">
        <v>0</v>
      </c>
      <c r="U66" s="202">
        <v>62.15</v>
      </c>
      <c r="V66" s="202">
        <v>5.81</v>
      </c>
      <c r="W66" s="202">
        <v>13.25</v>
      </c>
      <c r="X66" s="202">
        <v>43.78</v>
      </c>
      <c r="Y66" s="202">
        <v>0</v>
      </c>
      <c r="Z66" s="202">
        <v>72.56</v>
      </c>
      <c r="AA66" s="202">
        <v>0</v>
      </c>
      <c r="AB66" s="202">
        <v>0</v>
      </c>
      <c r="AC66" s="202">
        <v>12</v>
      </c>
      <c r="AD66" s="202">
        <v>0</v>
      </c>
      <c r="AE66" s="202">
        <v>0</v>
      </c>
      <c r="AF66" s="202">
        <v>0</v>
      </c>
      <c r="AG66" s="202">
        <v>23.14</v>
      </c>
      <c r="AH66" s="202">
        <v>0</v>
      </c>
      <c r="AI66" s="202">
        <v>18.329999999999998</v>
      </c>
      <c r="AJ66" s="202">
        <v>0</v>
      </c>
      <c r="AK66" s="202">
        <v>50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20.7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2.85</v>
      </c>
      <c r="L67" s="202">
        <v>297.27</v>
      </c>
      <c r="M67" s="202">
        <v>26.12</v>
      </c>
      <c r="N67" s="202">
        <v>35.06</v>
      </c>
      <c r="O67" s="202">
        <v>0</v>
      </c>
      <c r="P67" s="202">
        <v>41.07</v>
      </c>
      <c r="Q67" s="202">
        <v>5.8</v>
      </c>
      <c r="R67" s="202">
        <v>12.58</v>
      </c>
      <c r="S67" s="202">
        <v>7.74</v>
      </c>
      <c r="T67" s="202">
        <v>0</v>
      </c>
      <c r="U67" s="202">
        <v>62.15</v>
      </c>
      <c r="V67" s="202">
        <v>5.81</v>
      </c>
      <c r="W67" s="202">
        <v>13.25</v>
      </c>
      <c r="X67" s="202">
        <v>43.78</v>
      </c>
      <c r="Y67" s="202">
        <v>0</v>
      </c>
      <c r="Z67" s="202">
        <v>72.56</v>
      </c>
      <c r="AA67" s="202">
        <v>0</v>
      </c>
      <c r="AB67" s="202">
        <v>0</v>
      </c>
      <c r="AC67" s="202">
        <v>12</v>
      </c>
      <c r="AD67" s="202">
        <v>0</v>
      </c>
      <c r="AE67" s="202">
        <v>0</v>
      </c>
      <c r="AF67" s="202">
        <v>0</v>
      </c>
      <c r="AG67" s="202">
        <v>23.14</v>
      </c>
      <c r="AH67" s="202">
        <v>0</v>
      </c>
      <c r="AI67" s="202">
        <v>18.329999999999998</v>
      </c>
      <c r="AJ67" s="202">
        <v>0</v>
      </c>
      <c r="AK67" s="202">
        <v>50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20.7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2.85</v>
      </c>
      <c r="L68" s="202">
        <v>297.27</v>
      </c>
      <c r="M68" s="202">
        <v>26.12</v>
      </c>
      <c r="N68" s="202">
        <v>35.06</v>
      </c>
      <c r="O68" s="202">
        <v>0</v>
      </c>
      <c r="P68" s="202">
        <v>41.07</v>
      </c>
      <c r="Q68" s="202">
        <v>5.8</v>
      </c>
      <c r="R68" s="202">
        <v>12.58</v>
      </c>
      <c r="S68" s="202">
        <v>7.74</v>
      </c>
      <c r="T68" s="202">
        <v>0</v>
      </c>
      <c r="U68" s="202">
        <v>62.15</v>
      </c>
      <c r="V68" s="202">
        <v>5.81</v>
      </c>
      <c r="W68" s="202">
        <v>13.25</v>
      </c>
      <c r="X68" s="202">
        <v>43.78</v>
      </c>
      <c r="Y68" s="202">
        <v>0</v>
      </c>
      <c r="Z68" s="202">
        <v>72.56</v>
      </c>
      <c r="AA68" s="202">
        <v>0</v>
      </c>
      <c r="AB68" s="202">
        <v>0</v>
      </c>
      <c r="AC68" s="202">
        <v>12</v>
      </c>
      <c r="AD68" s="202">
        <v>0</v>
      </c>
      <c r="AE68" s="202">
        <v>0</v>
      </c>
      <c r="AF68" s="202">
        <v>0</v>
      </c>
      <c r="AG68" s="202">
        <v>23.14</v>
      </c>
      <c r="AH68" s="202">
        <v>0</v>
      </c>
      <c r="AI68" s="202">
        <v>18.329999999999998</v>
      </c>
      <c r="AJ68" s="202">
        <v>0</v>
      </c>
      <c r="AK68" s="202">
        <v>50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20.7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2.85</v>
      </c>
      <c r="L69" s="202">
        <v>297.27</v>
      </c>
      <c r="M69" s="202">
        <v>26.12</v>
      </c>
      <c r="N69" s="202">
        <v>35.06</v>
      </c>
      <c r="O69" s="202">
        <v>0</v>
      </c>
      <c r="P69" s="202">
        <v>41.07</v>
      </c>
      <c r="Q69" s="202">
        <v>5.8</v>
      </c>
      <c r="R69" s="202">
        <v>12.58</v>
      </c>
      <c r="S69" s="202">
        <v>7.74</v>
      </c>
      <c r="T69" s="202">
        <v>0</v>
      </c>
      <c r="U69" s="202">
        <v>62.15</v>
      </c>
      <c r="V69" s="202">
        <v>5.81</v>
      </c>
      <c r="W69" s="202">
        <v>13.25</v>
      </c>
      <c r="X69" s="202">
        <v>43.78</v>
      </c>
      <c r="Y69" s="202">
        <v>0</v>
      </c>
      <c r="Z69" s="202">
        <v>72.56</v>
      </c>
      <c r="AA69" s="202">
        <v>0</v>
      </c>
      <c r="AB69" s="202">
        <v>0</v>
      </c>
      <c r="AC69" s="202">
        <v>12</v>
      </c>
      <c r="AD69" s="202">
        <v>0</v>
      </c>
      <c r="AE69" s="202">
        <v>0</v>
      </c>
      <c r="AF69" s="202">
        <v>0</v>
      </c>
      <c r="AG69" s="202">
        <v>23.14</v>
      </c>
      <c r="AH69" s="202">
        <v>0</v>
      </c>
      <c r="AI69" s="202">
        <v>18.329999999999998</v>
      </c>
      <c r="AJ69" s="202">
        <v>0</v>
      </c>
      <c r="AK69" s="202">
        <v>50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17.670000000000002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2.85</v>
      </c>
      <c r="L70" s="202">
        <v>297.27</v>
      </c>
      <c r="M70" s="202">
        <v>26.12</v>
      </c>
      <c r="N70" s="202">
        <v>35.06</v>
      </c>
      <c r="O70" s="202">
        <v>0</v>
      </c>
      <c r="P70" s="202">
        <v>41.07</v>
      </c>
      <c r="Q70" s="202">
        <v>5.8</v>
      </c>
      <c r="R70" s="202">
        <v>12.58</v>
      </c>
      <c r="S70" s="202">
        <v>7.74</v>
      </c>
      <c r="T70" s="202">
        <v>0</v>
      </c>
      <c r="U70" s="202">
        <v>62.15</v>
      </c>
      <c r="V70" s="202">
        <v>5.81</v>
      </c>
      <c r="W70" s="202">
        <v>13.25</v>
      </c>
      <c r="X70" s="202">
        <v>43.78</v>
      </c>
      <c r="Y70" s="202">
        <v>0</v>
      </c>
      <c r="Z70" s="202">
        <v>72.56</v>
      </c>
      <c r="AA70" s="202">
        <v>0</v>
      </c>
      <c r="AB70" s="202">
        <v>0</v>
      </c>
      <c r="AC70" s="202">
        <v>12</v>
      </c>
      <c r="AD70" s="202">
        <v>0</v>
      </c>
      <c r="AE70" s="202">
        <v>0</v>
      </c>
      <c r="AF70" s="202">
        <v>0</v>
      </c>
      <c r="AG70" s="202">
        <v>23.14</v>
      </c>
      <c r="AH70" s="202">
        <v>0</v>
      </c>
      <c r="AI70" s="202">
        <v>18.329999999999998</v>
      </c>
      <c r="AJ70" s="202">
        <v>0</v>
      </c>
      <c r="AK70" s="202">
        <v>50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15.37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2.85</v>
      </c>
      <c r="L71" s="202">
        <v>241.85</v>
      </c>
      <c r="M71" s="202">
        <v>26.12</v>
      </c>
      <c r="N71" s="202">
        <v>35.06</v>
      </c>
      <c r="O71" s="202">
        <v>0</v>
      </c>
      <c r="P71" s="202">
        <v>41.07</v>
      </c>
      <c r="Q71" s="202">
        <v>5.8</v>
      </c>
      <c r="R71" s="202">
        <v>12.58</v>
      </c>
      <c r="S71" s="202">
        <v>7.74</v>
      </c>
      <c r="T71" s="202">
        <v>0</v>
      </c>
      <c r="U71" s="202">
        <v>62.15</v>
      </c>
      <c r="V71" s="202">
        <v>5.81</v>
      </c>
      <c r="W71" s="202">
        <v>13.25</v>
      </c>
      <c r="X71" s="202">
        <v>43.78</v>
      </c>
      <c r="Y71" s="202">
        <v>0</v>
      </c>
      <c r="Z71" s="202">
        <v>72.56</v>
      </c>
      <c r="AA71" s="202">
        <v>0</v>
      </c>
      <c r="AB71" s="202">
        <v>0</v>
      </c>
      <c r="AC71" s="202">
        <v>10.199999999999999</v>
      </c>
      <c r="AD71" s="202">
        <v>0</v>
      </c>
      <c r="AE71" s="202">
        <v>0</v>
      </c>
      <c r="AF71" s="202">
        <v>0</v>
      </c>
      <c r="AG71" s="202">
        <v>23.14</v>
      </c>
      <c r="AH71" s="202">
        <v>0</v>
      </c>
      <c r="AI71" s="202">
        <v>17.22</v>
      </c>
      <c r="AJ71" s="202">
        <v>0</v>
      </c>
      <c r="AK71" s="202">
        <v>50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13.54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2.85</v>
      </c>
      <c r="L72" s="202">
        <v>290.22000000000003</v>
      </c>
      <c r="M72" s="202">
        <v>26.12</v>
      </c>
      <c r="N72" s="202">
        <v>35.06</v>
      </c>
      <c r="O72" s="202">
        <v>0</v>
      </c>
      <c r="P72" s="202">
        <v>41.07</v>
      </c>
      <c r="Q72" s="202">
        <v>5.8</v>
      </c>
      <c r="R72" s="202">
        <v>12.58</v>
      </c>
      <c r="S72" s="202">
        <v>7.74</v>
      </c>
      <c r="T72" s="202">
        <v>0</v>
      </c>
      <c r="U72" s="202">
        <v>62.15</v>
      </c>
      <c r="V72" s="202">
        <v>5.81</v>
      </c>
      <c r="W72" s="202">
        <v>13.25</v>
      </c>
      <c r="X72" s="202">
        <v>43.78</v>
      </c>
      <c r="Y72" s="202">
        <v>0</v>
      </c>
      <c r="Z72" s="202">
        <v>72.56</v>
      </c>
      <c r="AA72" s="202">
        <v>0</v>
      </c>
      <c r="AB72" s="202">
        <v>0</v>
      </c>
      <c r="AC72" s="202">
        <v>10.199999999999999</v>
      </c>
      <c r="AD72" s="202">
        <v>0</v>
      </c>
      <c r="AE72" s="202">
        <v>0</v>
      </c>
      <c r="AF72" s="202">
        <v>0</v>
      </c>
      <c r="AG72" s="202">
        <v>23.14</v>
      </c>
      <c r="AH72" s="202">
        <v>0</v>
      </c>
      <c r="AI72" s="202">
        <v>17.22</v>
      </c>
      <c r="AJ72" s="202">
        <v>0</v>
      </c>
      <c r="AK72" s="202">
        <v>50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12.54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2.85</v>
      </c>
      <c r="L73" s="202">
        <v>290.22000000000003</v>
      </c>
      <c r="M73" s="202">
        <v>26.12</v>
      </c>
      <c r="N73" s="202">
        <v>35.06</v>
      </c>
      <c r="O73" s="202">
        <v>0</v>
      </c>
      <c r="P73" s="202">
        <v>41.07</v>
      </c>
      <c r="Q73" s="202">
        <v>5.8</v>
      </c>
      <c r="R73" s="202">
        <v>12.58</v>
      </c>
      <c r="S73" s="202">
        <v>7.74</v>
      </c>
      <c r="T73" s="202">
        <v>0</v>
      </c>
      <c r="U73" s="202">
        <v>62.15</v>
      </c>
      <c r="V73" s="202">
        <v>5.81</v>
      </c>
      <c r="W73" s="202">
        <v>13.25</v>
      </c>
      <c r="X73" s="202">
        <v>43.78</v>
      </c>
      <c r="Y73" s="202">
        <v>0</v>
      </c>
      <c r="Z73" s="202">
        <v>72.56</v>
      </c>
      <c r="AA73" s="202">
        <v>0</v>
      </c>
      <c r="AB73" s="202">
        <v>0</v>
      </c>
      <c r="AC73" s="202">
        <v>12</v>
      </c>
      <c r="AD73" s="202">
        <v>0</v>
      </c>
      <c r="AE73" s="202">
        <v>0</v>
      </c>
      <c r="AF73" s="202">
        <v>0</v>
      </c>
      <c r="AG73" s="202">
        <v>23.14</v>
      </c>
      <c r="AH73" s="202">
        <v>0</v>
      </c>
      <c r="AI73" s="202">
        <v>17.22</v>
      </c>
      <c r="AJ73" s="202">
        <v>0</v>
      </c>
      <c r="AK73" s="202">
        <v>50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8.65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2.85</v>
      </c>
      <c r="L74" s="202">
        <v>290.22000000000003</v>
      </c>
      <c r="M74" s="202">
        <v>26.12</v>
      </c>
      <c r="N74" s="202">
        <v>35.06</v>
      </c>
      <c r="O74" s="202">
        <v>0</v>
      </c>
      <c r="P74" s="202">
        <v>41.07</v>
      </c>
      <c r="Q74" s="202">
        <v>5.8</v>
      </c>
      <c r="R74" s="202">
        <v>12.58</v>
      </c>
      <c r="S74" s="202">
        <v>7.74</v>
      </c>
      <c r="T74" s="202">
        <v>0</v>
      </c>
      <c r="U74" s="202">
        <v>62.15</v>
      </c>
      <c r="V74" s="202">
        <v>5.81</v>
      </c>
      <c r="W74" s="202">
        <v>13.25</v>
      </c>
      <c r="X74" s="202">
        <v>43.78</v>
      </c>
      <c r="Y74" s="202">
        <v>0</v>
      </c>
      <c r="Z74" s="202">
        <v>72.56</v>
      </c>
      <c r="AA74" s="202">
        <v>0</v>
      </c>
      <c r="AB74" s="202">
        <v>0</v>
      </c>
      <c r="AC74" s="202">
        <v>12</v>
      </c>
      <c r="AD74" s="202">
        <v>0</v>
      </c>
      <c r="AE74" s="202">
        <v>0</v>
      </c>
      <c r="AF74" s="202">
        <v>0</v>
      </c>
      <c r="AG74" s="202">
        <v>23.14</v>
      </c>
      <c r="AH74" s="202">
        <v>0</v>
      </c>
      <c r="AI74" s="202">
        <v>17.22</v>
      </c>
      <c r="AJ74" s="202">
        <v>0</v>
      </c>
      <c r="AK74" s="202">
        <v>50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5.7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2.85</v>
      </c>
      <c r="L75" s="202">
        <v>241.85</v>
      </c>
      <c r="M75" s="202">
        <v>26.12</v>
      </c>
      <c r="N75" s="202">
        <v>35.06</v>
      </c>
      <c r="O75" s="202">
        <v>0</v>
      </c>
      <c r="P75" s="202">
        <v>41.07</v>
      </c>
      <c r="Q75" s="202">
        <v>5.8</v>
      </c>
      <c r="R75" s="202">
        <v>12.58</v>
      </c>
      <c r="S75" s="202">
        <v>7.74</v>
      </c>
      <c r="T75" s="202">
        <v>0</v>
      </c>
      <c r="U75" s="202">
        <v>62.15</v>
      </c>
      <c r="V75" s="202">
        <v>5.81</v>
      </c>
      <c r="W75" s="202">
        <v>13.25</v>
      </c>
      <c r="X75" s="202">
        <v>43.78</v>
      </c>
      <c r="Y75" s="202">
        <v>0</v>
      </c>
      <c r="Z75" s="202">
        <v>72.56</v>
      </c>
      <c r="AA75" s="202">
        <v>0</v>
      </c>
      <c r="AB75" s="202">
        <v>0</v>
      </c>
      <c r="AC75" s="202">
        <v>12</v>
      </c>
      <c r="AD75" s="202">
        <v>0</v>
      </c>
      <c r="AE75" s="202">
        <v>0</v>
      </c>
      <c r="AF75" s="202">
        <v>0</v>
      </c>
      <c r="AG75" s="202">
        <v>23.14</v>
      </c>
      <c r="AH75" s="202">
        <v>0</v>
      </c>
      <c r="AI75" s="202">
        <v>17.22</v>
      </c>
      <c r="AJ75" s="202">
        <v>0</v>
      </c>
      <c r="AK75" s="202">
        <v>50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2.85</v>
      </c>
      <c r="L76" s="202">
        <v>297.27</v>
      </c>
      <c r="M76" s="202">
        <v>26.12</v>
      </c>
      <c r="N76" s="202">
        <v>35.06</v>
      </c>
      <c r="O76" s="202">
        <v>0</v>
      </c>
      <c r="P76" s="202">
        <v>41.07</v>
      </c>
      <c r="Q76" s="202">
        <v>5.8</v>
      </c>
      <c r="R76" s="202">
        <v>12.58</v>
      </c>
      <c r="S76" s="202">
        <v>7.74</v>
      </c>
      <c r="T76" s="202">
        <v>0</v>
      </c>
      <c r="U76" s="202">
        <v>62.15</v>
      </c>
      <c r="V76" s="202">
        <v>5.81</v>
      </c>
      <c r="W76" s="202">
        <v>13.25</v>
      </c>
      <c r="X76" s="202">
        <v>43.78</v>
      </c>
      <c r="Y76" s="202">
        <v>0</v>
      </c>
      <c r="Z76" s="202">
        <v>72.56</v>
      </c>
      <c r="AA76" s="202">
        <v>0</v>
      </c>
      <c r="AB76" s="202">
        <v>0</v>
      </c>
      <c r="AC76" s="202">
        <v>12</v>
      </c>
      <c r="AD76" s="202">
        <v>0</v>
      </c>
      <c r="AE76" s="202">
        <v>0</v>
      </c>
      <c r="AF76" s="202">
        <v>0</v>
      </c>
      <c r="AG76" s="202">
        <v>23.14</v>
      </c>
      <c r="AH76" s="202">
        <v>0</v>
      </c>
      <c r="AI76" s="202">
        <v>17.22</v>
      </c>
      <c r="AJ76" s="202">
        <v>0</v>
      </c>
      <c r="AK76" s="202">
        <v>50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2.85</v>
      </c>
      <c r="L77" s="202">
        <v>297.27</v>
      </c>
      <c r="M77" s="202">
        <v>25.23</v>
      </c>
      <c r="N77" s="202">
        <v>35.06</v>
      </c>
      <c r="O77" s="202">
        <v>0</v>
      </c>
      <c r="P77" s="202">
        <v>41.07</v>
      </c>
      <c r="Q77" s="202">
        <v>5.8</v>
      </c>
      <c r="R77" s="202">
        <v>12.58</v>
      </c>
      <c r="S77" s="202">
        <v>7.74</v>
      </c>
      <c r="T77" s="202">
        <v>0</v>
      </c>
      <c r="U77" s="202">
        <v>62.15</v>
      </c>
      <c r="V77" s="202">
        <v>5.81</v>
      </c>
      <c r="W77" s="202">
        <v>13.25</v>
      </c>
      <c r="X77" s="202">
        <v>43.78</v>
      </c>
      <c r="Y77" s="202">
        <v>0</v>
      </c>
      <c r="Z77" s="202">
        <v>72.56</v>
      </c>
      <c r="AA77" s="202">
        <v>0</v>
      </c>
      <c r="AB77" s="202">
        <v>0</v>
      </c>
      <c r="AC77" s="202">
        <v>12</v>
      </c>
      <c r="AD77" s="202">
        <v>0</v>
      </c>
      <c r="AE77" s="202">
        <v>0</v>
      </c>
      <c r="AF77" s="202">
        <v>0</v>
      </c>
      <c r="AG77" s="202">
        <v>23.14</v>
      </c>
      <c r="AH77" s="202">
        <v>0</v>
      </c>
      <c r="AI77" s="202">
        <v>17.22</v>
      </c>
      <c r="AJ77" s="202">
        <v>0</v>
      </c>
      <c r="AK77" s="202">
        <v>69.599999999999994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2.85</v>
      </c>
      <c r="L78" s="202">
        <v>297.27</v>
      </c>
      <c r="M78" s="202">
        <v>25.23</v>
      </c>
      <c r="N78" s="202">
        <v>35.06</v>
      </c>
      <c r="O78" s="202">
        <v>0</v>
      </c>
      <c r="P78" s="202">
        <v>41.07</v>
      </c>
      <c r="Q78" s="202">
        <v>5.8</v>
      </c>
      <c r="R78" s="202">
        <v>12.58</v>
      </c>
      <c r="S78" s="202">
        <v>7.74</v>
      </c>
      <c r="T78" s="202">
        <v>0</v>
      </c>
      <c r="U78" s="202">
        <v>62.15</v>
      </c>
      <c r="V78" s="202">
        <v>5.81</v>
      </c>
      <c r="W78" s="202">
        <v>13.25</v>
      </c>
      <c r="X78" s="202">
        <v>43.78</v>
      </c>
      <c r="Y78" s="202">
        <v>0</v>
      </c>
      <c r="Z78" s="202">
        <v>72.56</v>
      </c>
      <c r="AA78" s="202">
        <v>0</v>
      </c>
      <c r="AB78" s="202">
        <v>0</v>
      </c>
      <c r="AC78" s="202">
        <v>12</v>
      </c>
      <c r="AD78" s="202">
        <v>0</v>
      </c>
      <c r="AE78" s="202">
        <v>0</v>
      </c>
      <c r="AF78" s="202">
        <v>0</v>
      </c>
      <c r="AG78" s="202">
        <v>23.14</v>
      </c>
      <c r="AH78" s="202">
        <v>0</v>
      </c>
      <c r="AI78" s="202">
        <v>17.22</v>
      </c>
      <c r="AJ78" s="202">
        <v>0</v>
      </c>
      <c r="AK78" s="202">
        <v>69.599999999999994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2.85</v>
      </c>
      <c r="L79" s="202">
        <v>297.27</v>
      </c>
      <c r="M79" s="202">
        <v>25.23</v>
      </c>
      <c r="N79" s="202">
        <v>35.06</v>
      </c>
      <c r="O79" s="202">
        <v>0</v>
      </c>
      <c r="P79" s="202">
        <v>41.07</v>
      </c>
      <c r="Q79" s="202">
        <v>5.99</v>
      </c>
      <c r="R79" s="202">
        <v>12.58</v>
      </c>
      <c r="S79" s="202">
        <v>7.77</v>
      </c>
      <c r="T79" s="202">
        <v>0</v>
      </c>
      <c r="U79" s="202">
        <v>62.15</v>
      </c>
      <c r="V79" s="202">
        <v>5.81</v>
      </c>
      <c r="W79" s="202">
        <v>13.25</v>
      </c>
      <c r="X79" s="202">
        <v>43.78</v>
      </c>
      <c r="Y79" s="202">
        <v>0</v>
      </c>
      <c r="Z79" s="202">
        <v>72.56</v>
      </c>
      <c r="AA79" s="202">
        <v>0</v>
      </c>
      <c r="AB79" s="202">
        <v>0</v>
      </c>
      <c r="AC79" s="202">
        <v>12</v>
      </c>
      <c r="AD79" s="202">
        <v>0</v>
      </c>
      <c r="AE79" s="202">
        <v>0</v>
      </c>
      <c r="AF79" s="202">
        <v>0</v>
      </c>
      <c r="AG79" s="202">
        <v>23.14</v>
      </c>
      <c r="AH79" s="202">
        <v>0</v>
      </c>
      <c r="AI79" s="202">
        <v>17.22</v>
      </c>
      <c r="AJ79" s="202">
        <v>0</v>
      </c>
      <c r="AK79" s="202">
        <v>69.37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2.85</v>
      </c>
      <c r="L80" s="202">
        <v>297.27</v>
      </c>
      <c r="M80" s="202">
        <v>25.23</v>
      </c>
      <c r="N80" s="202">
        <v>35.06</v>
      </c>
      <c r="O80" s="202">
        <v>0</v>
      </c>
      <c r="P80" s="202">
        <v>41.07</v>
      </c>
      <c r="Q80" s="202">
        <v>5.99</v>
      </c>
      <c r="R80" s="202">
        <v>12.58</v>
      </c>
      <c r="S80" s="202">
        <v>7.77</v>
      </c>
      <c r="T80" s="202">
        <v>0</v>
      </c>
      <c r="U80" s="202">
        <v>62.15</v>
      </c>
      <c r="V80" s="202">
        <v>5.81</v>
      </c>
      <c r="W80" s="202">
        <v>13.25</v>
      </c>
      <c r="X80" s="202">
        <v>43.78</v>
      </c>
      <c r="Y80" s="202">
        <v>0</v>
      </c>
      <c r="Z80" s="202">
        <v>72.56</v>
      </c>
      <c r="AA80" s="202">
        <v>0</v>
      </c>
      <c r="AB80" s="202">
        <v>0</v>
      </c>
      <c r="AC80" s="202">
        <v>12</v>
      </c>
      <c r="AD80" s="202">
        <v>0</v>
      </c>
      <c r="AE80" s="202">
        <v>0</v>
      </c>
      <c r="AF80" s="202">
        <v>0</v>
      </c>
      <c r="AG80" s="202">
        <v>23.14</v>
      </c>
      <c r="AH80" s="202">
        <v>0</v>
      </c>
      <c r="AI80" s="202">
        <v>17.22</v>
      </c>
      <c r="AJ80" s="202">
        <v>0</v>
      </c>
      <c r="AK80" s="202">
        <v>69.37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2.85</v>
      </c>
      <c r="L81" s="202">
        <v>297.27</v>
      </c>
      <c r="M81" s="202">
        <v>25.23</v>
      </c>
      <c r="N81" s="202">
        <v>35.06</v>
      </c>
      <c r="O81" s="202">
        <v>0</v>
      </c>
      <c r="P81" s="202">
        <v>41.07</v>
      </c>
      <c r="Q81" s="202">
        <v>5.99</v>
      </c>
      <c r="R81" s="202">
        <v>12.58</v>
      </c>
      <c r="S81" s="202">
        <v>7.77</v>
      </c>
      <c r="T81" s="202">
        <v>0</v>
      </c>
      <c r="U81" s="202">
        <v>62.15</v>
      </c>
      <c r="V81" s="202">
        <v>5.81</v>
      </c>
      <c r="W81" s="202">
        <v>13.25</v>
      </c>
      <c r="X81" s="202">
        <v>43.78</v>
      </c>
      <c r="Y81" s="202">
        <v>0</v>
      </c>
      <c r="Z81" s="202">
        <v>72.56</v>
      </c>
      <c r="AA81" s="202">
        <v>0</v>
      </c>
      <c r="AB81" s="202">
        <v>0</v>
      </c>
      <c r="AC81" s="202">
        <v>12</v>
      </c>
      <c r="AD81" s="202">
        <v>0</v>
      </c>
      <c r="AE81" s="202">
        <v>0</v>
      </c>
      <c r="AF81" s="202">
        <v>0</v>
      </c>
      <c r="AG81" s="202">
        <v>23.14</v>
      </c>
      <c r="AH81" s="202">
        <v>0</v>
      </c>
      <c r="AI81" s="202">
        <v>17.22</v>
      </c>
      <c r="AJ81" s="202">
        <v>0</v>
      </c>
      <c r="AK81" s="202">
        <v>64.16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2.85</v>
      </c>
      <c r="L82" s="202">
        <v>297.27</v>
      </c>
      <c r="M82" s="202">
        <v>25.23</v>
      </c>
      <c r="N82" s="202">
        <v>35.06</v>
      </c>
      <c r="O82" s="202">
        <v>0</v>
      </c>
      <c r="P82" s="202">
        <v>41.07</v>
      </c>
      <c r="Q82" s="202">
        <v>5.99</v>
      </c>
      <c r="R82" s="202">
        <v>12.58</v>
      </c>
      <c r="S82" s="202">
        <v>7.77</v>
      </c>
      <c r="T82" s="202">
        <v>0</v>
      </c>
      <c r="U82" s="202">
        <v>62.15</v>
      </c>
      <c r="V82" s="202">
        <v>5.81</v>
      </c>
      <c r="W82" s="202">
        <v>13.25</v>
      </c>
      <c r="X82" s="202">
        <v>43.78</v>
      </c>
      <c r="Y82" s="202">
        <v>0</v>
      </c>
      <c r="Z82" s="202">
        <v>72.56</v>
      </c>
      <c r="AA82" s="202">
        <v>0</v>
      </c>
      <c r="AB82" s="202">
        <v>0</v>
      </c>
      <c r="AC82" s="202">
        <v>12</v>
      </c>
      <c r="AD82" s="202">
        <v>0</v>
      </c>
      <c r="AE82" s="202">
        <v>0</v>
      </c>
      <c r="AF82" s="202">
        <v>0</v>
      </c>
      <c r="AG82" s="202">
        <v>23.14</v>
      </c>
      <c r="AH82" s="202">
        <v>0</v>
      </c>
      <c r="AI82" s="202">
        <v>17.22</v>
      </c>
      <c r="AJ82" s="202">
        <v>0</v>
      </c>
      <c r="AK82" s="202">
        <v>64.16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2.85</v>
      </c>
      <c r="L83" s="202">
        <v>297.27</v>
      </c>
      <c r="M83" s="202">
        <v>25.23</v>
      </c>
      <c r="N83" s="202">
        <v>35.06</v>
      </c>
      <c r="O83" s="202">
        <v>0</v>
      </c>
      <c r="P83" s="202">
        <v>41.07</v>
      </c>
      <c r="Q83" s="202">
        <v>5.99</v>
      </c>
      <c r="R83" s="202">
        <v>12.58</v>
      </c>
      <c r="S83" s="202">
        <v>7.77</v>
      </c>
      <c r="T83" s="202">
        <v>0</v>
      </c>
      <c r="U83" s="202">
        <v>61.52</v>
      </c>
      <c r="V83" s="202">
        <v>5.81</v>
      </c>
      <c r="W83" s="202">
        <v>13.25</v>
      </c>
      <c r="X83" s="202">
        <v>43.78</v>
      </c>
      <c r="Y83" s="202">
        <v>0</v>
      </c>
      <c r="Z83" s="202">
        <v>72.56</v>
      </c>
      <c r="AA83" s="202">
        <v>0</v>
      </c>
      <c r="AB83" s="202">
        <v>0</v>
      </c>
      <c r="AC83" s="202">
        <v>12</v>
      </c>
      <c r="AD83" s="202">
        <v>0</v>
      </c>
      <c r="AE83" s="202">
        <v>0</v>
      </c>
      <c r="AF83" s="202">
        <v>0</v>
      </c>
      <c r="AG83" s="202">
        <v>23.14</v>
      </c>
      <c r="AH83" s="202">
        <v>0</v>
      </c>
      <c r="AI83" s="202">
        <v>17.22</v>
      </c>
      <c r="AJ83" s="202">
        <v>0</v>
      </c>
      <c r="AK83" s="202">
        <v>64.16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2.85</v>
      </c>
      <c r="L84" s="202">
        <v>297.27</v>
      </c>
      <c r="M84" s="202">
        <v>25.23</v>
      </c>
      <c r="N84" s="202">
        <v>35.06</v>
      </c>
      <c r="O84" s="202">
        <v>0</v>
      </c>
      <c r="P84" s="202">
        <v>41.07</v>
      </c>
      <c r="Q84" s="202">
        <v>5.99</v>
      </c>
      <c r="R84" s="202">
        <v>12.58</v>
      </c>
      <c r="S84" s="202">
        <v>7.77</v>
      </c>
      <c r="T84" s="202">
        <v>0</v>
      </c>
      <c r="U84" s="202">
        <v>61.52</v>
      </c>
      <c r="V84" s="202">
        <v>5.81</v>
      </c>
      <c r="W84" s="202">
        <v>13.25</v>
      </c>
      <c r="X84" s="202">
        <v>43.78</v>
      </c>
      <c r="Y84" s="202">
        <v>0</v>
      </c>
      <c r="Z84" s="202">
        <v>72.56</v>
      </c>
      <c r="AA84" s="202">
        <v>0</v>
      </c>
      <c r="AB84" s="202">
        <v>0</v>
      </c>
      <c r="AC84" s="202">
        <v>12</v>
      </c>
      <c r="AD84" s="202">
        <v>0</v>
      </c>
      <c r="AE84" s="202">
        <v>0</v>
      </c>
      <c r="AF84" s="202">
        <v>0</v>
      </c>
      <c r="AG84" s="202">
        <v>23.14</v>
      </c>
      <c r="AH84" s="202">
        <v>0</v>
      </c>
      <c r="AI84" s="202">
        <v>17.22</v>
      </c>
      <c r="AJ84" s="202">
        <v>0</v>
      </c>
      <c r="AK84" s="202">
        <v>64.16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2.85</v>
      </c>
      <c r="L85" s="202">
        <v>297.27</v>
      </c>
      <c r="M85" s="202">
        <v>23.74</v>
      </c>
      <c r="N85" s="202">
        <v>35.06</v>
      </c>
      <c r="O85" s="202">
        <v>0</v>
      </c>
      <c r="P85" s="202">
        <v>41.07</v>
      </c>
      <c r="Q85" s="202">
        <v>5.99</v>
      </c>
      <c r="R85" s="202">
        <v>12.58</v>
      </c>
      <c r="S85" s="202">
        <v>7.77</v>
      </c>
      <c r="T85" s="202">
        <v>0</v>
      </c>
      <c r="U85" s="202">
        <v>61.52</v>
      </c>
      <c r="V85" s="202">
        <v>5.81</v>
      </c>
      <c r="W85" s="202">
        <v>13.25</v>
      </c>
      <c r="X85" s="202">
        <v>43.78</v>
      </c>
      <c r="Y85" s="202">
        <v>0</v>
      </c>
      <c r="Z85" s="202">
        <v>72.56</v>
      </c>
      <c r="AA85" s="202">
        <v>0</v>
      </c>
      <c r="AB85" s="202">
        <v>0</v>
      </c>
      <c r="AC85" s="202">
        <v>12</v>
      </c>
      <c r="AD85" s="202">
        <v>0</v>
      </c>
      <c r="AE85" s="202">
        <v>0</v>
      </c>
      <c r="AF85" s="202">
        <v>0</v>
      </c>
      <c r="AG85" s="202">
        <v>23.14</v>
      </c>
      <c r="AH85" s="202">
        <v>0</v>
      </c>
      <c r="AI85" s="202">
        <v>17.22</v>
      </c>
      <c r="AJ85" s="202">
        <v>0</v>
      </c>
      <c r="AK85" s="202">
        <v>64.16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2.85</v>
      </c>
      <c r="L86" s="202">
        <v>297.27</v>
      </c>
      <c r="M86" s="202">
        <v>23.74</v>
      </c>
      <c r="N86" s="202">
        <v>35.06</v>
      </c>
      <c r="O86" s="202">
        <v>0</v>
      </c>
      <c r="P86" s="202">
        <v>41.07</v>
      </c>
      <c r="Q86" s="202">
        <v>5.99</v>
      </c>
      <c r="R86" s="202">
        <v>12.58</v>
      </c>
      <c r="S86" s="202">
        <v>7.77</v>
      </c>
      <c r="T86" s="202">
        <v>0</v>
      </c>
      <c r="U86" s="202">
        <v>61.52</v>
      </c>
      <c r="V86" s="202">
        <v>5.81</v>
      </c>
      <c r="W86" s="202">
        <v>13.25</v>
      </c>
      <c r="X86" s="202">
        <v>43.78</v>
      </c>
      <c r="Y86" s="202">
        <v>0</v>
      </c>
      <c r="Z86" s="202">
        <v>72.56</v>
      </c>
      <c r="AA86" s="202">
        <v>0</v>
      </c>
      <c r="AB86" s="202">
        <v>0</v>
      </c>
      <c r="AC86" s="202">
        <v>12</v>
      </c>
      <c r="AD86" s="202">
        <v>0</v>
      </c>
      <c r="AE86" s="202">
        <v>0</v>
      </c>
      <c r="AF86" s="202">
        <v>0</v>
      </c>
      <c r="AG86" s="202">
        <v>23.14</v>
      </c>
      <c r="AH86" s="202">
        <v>0</v>
      </c>
      <c r="AI86" s="202">
        <v>17.22</v>
      </c>
      <c r="AJ86" s="202">
        <v>0</v>
      </c>
      <c r="AK86" s="202">
        <v>64.16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2.85</v>
      </c>
      <c r="L87" s="202">
        <v>297.27</v>
      </c>
      <c r="M87" s="202">
        <v>23.74</v>
      </c>
      <c r="N87" s="202">
        <v>35.06</v>
      </c>
      <c r="O87" s="202">
        <v>0</v>
      </c>
      <c r="P87" s="202">
        <v>41.07</v>
      </c>
      <c r="Q87" s="202">
        <v>5.99</v>
      </c>
      <c r="R87" s="202">
        <v>12.58</v>
      </c>
      <c r="S87" s="202">
        <v>7.77</v>
      </c>
      <c r="T87" s="202">
        <v>0</v>
      </c>
      <c r="U87" s="202">
        <v>61.52</v>
      </c>
      <c r="V87" s="202">
        <v>5.81</v>
      </c>
      <c r="W87" s="202">
        <v>13.25</v>
      </c>
      <c r="X87" s="202">
        <v>43.78</v>
      </c>
      <c r="Y87" s="202">
        <v>0</v>
      </c>
      <c r="Z87" s="202">
        <v>72.56</v>
      </c>
      <c r="AA87" s="202">
        <v>0</v>
      </c>
      <c r="AB87" s="202">
        <v>0</v>
      </c>
      <c r="AC87" s="202">
        <v>12</v>
      </c>
      <c r="AD87" s="202">
        <v>0</v>
      </c>
      <c r="AE87" s="202">
        <v>0</v>
      </c>
      <c r="AF87" s="202">
        <v>0</v>
      </c>
      <c r="AG87" s="202">
        <v>23.14</v>
      </c>
      <c r="AH87" s="202">
        <v>0</v>
      </c>
      <c r="AI87" s="202">
        <v>17.22</v>
      </c>
      <c r="AJ87" s="202">
        <v>0</v>
      </c>
      <c r="AK87" s="202">
        <v>64.16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2.85</v>
      </c>
      <c r="L88" s="202">
        <v>297.27</v>
      </c>
      <c r="M88" s="202">
        <v>23.74</v>
      </c>
      <c r="N88" s="202">
        <v>35.06</v>
      </c>
      <c r="O88" s="202">
        <v>0</v>
      </c>
      <c r="P88" s="202">
        <v>41.07</v>
      </c>
      <c r="Q88" s="202">
        <v>5.99</v>
      </c>
      <c r="R88" s="202">
        <v>12.58</v>
      </c>
      <c r="S88" s="202">
        <v>7.77</v>
      </c>
      <c r="T88" s="202">
        <v>0</v>
      </c>
      <c r="U88" s="202">
        <v>61.52</v>
      </c>
      <c r="V88" s="202">
        <v>5.81</v>
      </c>
      <c r="W88" s="202">
        <v>13.25</v>
      </c>
      <c r="X88" s="202">
        <v>43.78</v>
      </c>
      <c r="Y88" s="202">
        <v>0</v>
      </c>
      <c r="Z88" s="202">
        <v>72.56</v>
      </c>
      <c r="AA88" s="202">
        <v>0</v>
      </c>
      <c r="AB88" s="202">
        <v>0</v>
      </c>
      <c r="AC88" s="202">
        <v>12</v>
      </c>
      <c r="AD88" s="202">
        <v>0</v>
      </c>
      <c r="AE88" s="202">
        <v>0</v>
      </c>
      <c r="AF88" s="202">
        <v>0</v>
      </c>
      <c r="AG88" s="202">
        <v>23.14</v>
      </c>
      <c r="AH88" s="202">
        <v>0</v>
      </c>
      <c r="AI88" s="202">
        <v>17.22</v>
      </c>
      <c r="AJ88" s="202">
        <v>0</v>
      </c>
      <c r="AK88" s="202">
        <v>64.16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2.85</v>
      </c>
      <c r="L89" s="202">
        <v>297.27</v>
      </c>
      <c r="M89" s="202">
        <v>25.23</v>
      </c>
      <c r="N89" s="202">
        <v>35.06</v>
      </c>
      <c r="O89" s="202">
        <v>0</v>
      </c>
      <c r="P89" s="202">
        <v>41.07</v>
      </c>
      <c r="Q89" s="202">
        <v>5.99</v>
      </c>
      <c r="R89" s="202">
        <v>12.58</v>
      </c>
      <c r="S89" s="202">
        <v>7.77</v>
      </c>
      <c r="T89" s="202">
        <v>0</v>
      </c>
      <c r="U89" s="202">
        <v>61.52</v>
      </c>
      <c r="V89" s="202">
        <v>5.81</v>
      </c>
      <c r="W89" s="202">
        <v>13.25</v>
      </c>
      <c r="X89" s="202">
        <v>43.78</v>
      </c>
      <c r="Y89" s="202">
        <v>0</v>
      </c>
      <c r="Z89" s="202">
        <v>72.56</v>
      </c>
      <c r="AA89" s="202">
        <v>0</v>
      </c>
      <c r="AB89" s="202">
        <v>0</v>
      </c>
      <c r="AC89" s="202">
        <v>12</v>
      </c>
      <c r="AD89" s="202">
        <v>0</v>
      </c>
      <c r="AE89" s="202">
        <v>0</v>
      </c>
      <c r="AF89" s="202">
        <v>0</v>
      </c>
      <c r="AG89" s="202">
        <v>23.14</v>
      </c>
      <c r="AH89" s="202">
        <v>0</v>
      </c>
      <c r="AI89" s="202">
        <v>17.22</v>
      </c>
      <c r="AJ89" s="202">
        <v>0</v>
      </c>
      <c r="AK89" s="202">
        <v>64.16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2.85</v>
      </c>
      <c r="L90" s="202">
        <v>297.27</v>
      </c>
      <c r="M90" s="202">
        <v>25.23</v>
      </c>
      <c r="N90" s="202">
        <v>35.06</v>
      </c>
      <c r="O90" s="202">
        <v>0</v>
      </c>
      <c r="P90" s="202">
        <v>41.07</v>
      </c>
      <c r="Q90" s="202">
        <v>5.99</v>
      </c>
      <c r="R90" s="202">
        <v>12.58</v>
      </c>
      <c r="S90" s="202">
        <v>7.77</v>
      </c>
      <c r="T90" s="202">
        <v>0</v>
      </c>
      <c r="U90" s="202">
        <v>61.52</v>
      </c>
      <c r="V90" s="202">
        <v>5.81</v>
      </c>
      <c r="W90" s="202">
        <v>13.25</v>
      </c>
      <c r="X90" s="202">
        <v>43.78</v>
      </c>
      <c r="Y90" s="202">
        <v>0</v>
      </c>
      <c r="Z90" s="202">
        <v>72.56</v>
      </c>
      <c r="AA90" s="202">
        <v>0</v>
      </c>
      <c r="AB90" s="202">
        <v>0</v>
      </c>
      <c r="AC90" s="202">
        <v>12</v>
      </c>
      <c r="AD90" s="202">
        <v>0</v>
      </c>
      <c r="AE90" s="202">
        <v>0</v>
      </c>
      <c r="AF90" s="202">
        <v>0</v>
      </c>
      <c r="AG90" s="202">
        <v>23.14</v>
      </c>
      <c r="AH90" s="202">
        <v>0</v>
      </c>
      <c r="AI90" s="202">
        <v>17.22</v>
      </c>
      <c r="AJ90" s="202">
        <v>0</v>
      </c>
      <c r="AK90" s="202">
        <v>64.16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2.85</v>
      </c>
      <c r="L91" s="202">
        <v>297.27</v>
      </c>
      <c r="M91" s="202">
        <v>25.23</v>
      </c>
      <c r="N91" s="202">
        <v>35.06</v>
      </c>
      <c r="O91" s="202">
        <v>0</v>
      </c>
      <c r="P91" s="202">
        <v>41.07</v>
      </c>
      <c r="Q91" s="202">
        <v>5.99</v>
      </c>
      <c r="R91" s="202">
        <v>12.58</v>
      </c>
      <c r="S91" s="202">
        <v>7.77</v>
      </c>
      <c r="T91" s="202">
        <v>0</v>
      </c>
      <c r="U91" s="202">
        <v>61.52</v>
      </c>
      <c r="V91" s="202">
        <v>5.81</v>
      </c>
      <c r="W91" s="202">
        <v>13.25</v>
      </c>
      <c r="X91" s="202">
        <v>43.78</v>
      </c>
      <c r="Y91" s="202">
        <v>0</v>
      </c>
      <c r="Z91" s="202">
        <v>72.56</v>
      </c>
      <c r="AA91" s="202">
        <v>0</v>
      </c>
      <c r="AB91" s="202">
        <v>0</v>
      </c>
      <c r="AC91" s="202">
        <v>12</v>
      </c>
      <c r="AD91" s="202">
        <v>0</v>
      </c>
      <c r="AE91" s="202">
        <v>0</v>
      </c>
      <c r="AF91" s="202">
        <v>0</v>
      </c>
      <c r="AG91" s="202">
        <v>23.14</v>
      </c>
      <c r="AH91" s="202">
        <v>0</v>
      </c>
      <c r="AI91" s="202">
        <v>17.22</v>
      </c>
      <c r="AJ91" s="202">
        <v>0</v>
      </c>
      <c r="AK91" s="202">
        <v>69.599999999999994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2.85</v>
      </c>
      <c r="L92" s="202">
        <v>297.27</v>
      </c>
      <c r="M92" s="202">
        <v>25.23</v>
      </c>
      <c r="N92" s="202">
        <v>35.06</v>
      </c>
      <c r="O92" s="202">
        <v>0</v>
      </c>
      <c r="P92" s="202">
        <v>41.07</v>
      </c>
      <c r="Q92" s="202">
        <v>5.99</v>
      </c>
      <c r="R92" s="202">
        <v>12.58</v>
      </c>
      <c r="S92" s="202">
        <v>7.77</v>
      </c>
      <c r="T92" s="202">
        <v>0</v>
      </c>
      <c r="U92" s="202">
        <v>61.52</v>
      </c>
      <c r="V92" s="202">
        <v>5.81</v>
      </c>
      <c r="W92" s="202">
        <v>13.25</v>
      </c>
      <c r="X92" s="202">
        <v>43.78</v>
      </c>
      <c r="Y92" s="202">
        <v>0</v>
      </c>
      <c r="Z92" s="202">
        <v>72.56</v>
      </c>
      <c r="AA92" s="202">
        <v>0</v>
      </c>
      <c r="AB92" s="202">
        <v>0</v>
      </c>
      <c r="AC92" s="202">
        <v>12</v>
      </c>
      <c r="AD92" s="202">
        <v>0</v>
      </c>
      <c r="AE92" s="202">
        <v>0</v>
      </c>
      <c r="AF92" s="202">
        <v>0</v>
      </c>
      <c r="AG92" s="202">
        <v>23.14</v>
      </c>
      <c r="AH92" s="202">
        <v>0</v>
      </c>
      <c r="AI92" s="202">
        <v>17.22</v>
      </c>
      <c r="AJ92" s="202">
        <v>0</v>
      </c>
      <c r="AK92" s="202">
        <v>69.599999999999994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2.85</v>
      </c>
      <c r="L93" s="202">
        <v>297.27</v>
      </c>
      <c r="M93" s="202">
        <v>25.23</v>
      </c>
      <c r="N93" s="202">
        <v>35.06</v>
      </c>
      <c r="O93" s="202">
        <v>0</v>
      </c>
      <c r="P93" s="202">
        <v>41.07</v>
      </c>
      <c r="Q93" s="202">
        <v>5.99</v>
      </c>
      <c r="R93" s="202">
        <v>12.58</v>
      </c>
      <c r="S93" s="202">
        <v>7.77</v>
      </c>
      <c r="T93" s="202">
        <v>0</v>
      </c>
      <c r="U93" s="202">
        <v>61.52</v>
      </c>
      <c r="V93" s="202">
        <v>5.81</v>
      </c>
      <c r="W93" s="202">
        <v>13.25</v>
      </c>
      <c r="X93" s="202">
        <v>43.78</v>
      </c>
      <c r="Y93" s="202">
        <v>0</v>
      </c>
      <c r="Z93" s="202">
        <v>72.56</v>
      </c>
      <c r="AA93" s="202">
        <v>0</v>
      </c>
      <c r="AB93" s="202">
        <v>0</v>
      </c>
      <c r="AC93" s="202">
        <v>12</v>
      </c>
      <c r="AD93" s="202">
        <v>0</v>
      </c>
      <c r="AE93" s="202">
        <v>0</v>
      </c>
      <c r="AF93" s="202">
        <v>0</v>
      </c>
      <c r="AG93" s="202">
        <v>23.14</v>
      </c>
      <c r="AH93" s="202">
        <v>0</v>
      </c>
      <c r="AI93" s="202">
        <v>17.22</v>
      </c>
      <c r="AJ93" s="202">
        <v>0</v>
      </c>
      <c r="AK93" s="202">
        <v>65.25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2.85</v>
      </c>
      <c r="L94" s="202">
        <v>297.27</v>
      </c>
      <c r="M94" s="202">
        <v>25.23</v>
      </c>
      <c r="N94" s="202">
        <v>35.06</v>
      </c>
      <c r="O94" s="202">
        <v>0</v>
      </c>
      <c r="P94" s="202">
        <v>41.07</v>
      </c>
      <c r="Q94" s="202">
        <v>5.99</v>
      </c>
      <c r="R94" s="202">
        <v>12.58</v>
      </c>
      <c r="S94" s="202">
        <v>7.77</v>
      </c>
      <c r="T94" s="202">
        <v>0</v>
      </c>
      <c r="U94" s="202">
        <v>61.52</v>
      </c>
      <c r="V94" s="202">
        <v>5.81</v>
      </c>
      <c r="W94" s="202">
        <v>13.25</v>
      </c>
      <c r="X94" s="202">
        <v>43.78</v>
      </c>
      <c r="Y94" s="202">
        <v>0</v>
      </c>
      <c r="Z94" s="202">
        <v>72.56</v>
      </c>
      <c r="AA94" s="202">
        <v>0</v>
      </c>
      <c r="AB94" s="202">
        <v>0</v>
      </c>
      <c r="AC94" s="202">
        <v>12</v>
      </c>
      <c r="AD94" s="202">
        <v>0</v>
      </c>
      <c r="AE94" s="202">
        <v>0</v>
      </c>
      <c r="AF94" s="202">
        <v>0</v>
      </c>
      <c r="AG94" s="202">
        <v>23.14</v>
      </c>
      <c r="AH94" s="202">
        <v>0</v>
      </c>
      <c r="AI94" s="202">
        <v>17.22</v>
      </c>
      <c r="AJ94" s="202">
        <v>0</v>
      </c>
      <c r="AK94" s="202">
        <v>65.25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2.85</v>
      </c>
      <c r="L95" s="202">
        <v>297.27</v>
      </c>
      <c r="M95" s="202">
        <v>25.23</v>
      </c>
      <c r="N95" s="202">
        <v>35.06</v>
      </c>
      <c r="O95" s="202">
        <v>0</v>
      </c>
      <c r="P95" s="202">
        <v>41.07</v>
      </c>
      <c r="Q95" s="202">
        <v>5.99</v>
      </c>
      <c r="R95" s="202">
        <v>12.58</v>
      </c>
      <c r="S95" s="202">
        <v>7.77</v>
      </c>
      <c r="T95" s="202">
        <v>0</v>
      </c>
      <c r="U95" s="202">
        <v>61.52</v>
      </c>
      <c r="V95" s="202">
        <v>5.81</v>
      </c>
      <c r="W95" s="202">
        <v>13.25</v>
      </c>
      <c r="X95" s="202">
        <v>43.78</v>
      </c>
      <c r="Y95" s="202">
        <v>0</v>
      </c>
      <c r="Z95" s="202">
        <v>72.56</v>
      </c>
      <c r="AA95" s="202">
        <v>0</v>
      </c>
      <c r="AB95" s="202">
        <v>0</v>
      </c>
      <c r="AC95" s="202">
        <v>12</v>
      </c>
      <c r="AD95" s="202">
        <v>0</v>
      </c>
      <c r="AE95" s="202">
        <v>0</v>
      </c>
      <c r="AF95" s="202">
        <v>0</v>
      </c>
      <c r="AG95" s="202">
        <v>23.14</v>
      </c>
      <c r="AH95" s="202">
        <v>0</v>
      </c>
      <c r="AI95" s="202">
        <v>17.22</v>
      </c>
      <c r="AJ95" s="202">
        <v>0</v>
      </c>
      <c r="AK95" s="202">
        <v>65.25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2.85</v>
      </c>
      <c r="L96" s="202">
        <v>297.27</v>
      </c>
      <c r="M96" s="202">
        <v>25.23</v>
      </c>
      <c r="N96" s="202">
        <v>35.06</v>
      </c>
      <c r="O96" s="202">
        <v>0</v>
      </c>
      <c r="P96" s="202">
        <v>41.07</v>
      </c>
      <c r="Q96" s="202">
        <v>5.99</v>
      </c>
      <c r="R96" s="202">
        <v>12.58</v>
      </c>
      <c r="S96" s="202">
        <v>7.77</v>
      </c>
      <c r="T96" s="202">
        <v>0</v>
      </c>
      <c r="U96" s="202">
        <v>61.52</v>
      </c>
      <c r="V96" s="202">
        <v>5.81</v>
      </c>
      <c r="W96" s="202">
        <v>13.25</v>
      </c>
      <c r="X96" s="202">
        <v>43.78</v>
      </c>
      <c r="Y96" s="202">
        <v>0</v>
      </c>
      <c r="Z96" s="202">
        <v>72.56</v>
      </c>
      <c r="AA96" s="202">
        <v>0</v>
      </c>
      <c r="AB96" s="202">
        <v>0</v>
      </c>
      <c r="AC96" s="202">
        <v>12</v>
      </c>
      <c r="AD96" s="202">
        <v>0</v>
      </c>
      <c r="AE96" s="202">
        <v>0</v>
      </c>
      <c r="AF96" s="202">
        <v>0</v>
      </c>
      <c r="AG96" s="202">
        <v>23.14</v>
      </c>
      <c r="AH96" s="202">
        <v>0</v>
      </c>
      <c r="AI96" s="202">
        <v>17.22</v>
      </c>
      <c r="AJ96" s="202">
        <v>0</v>
      </c>
      <c r="AK96" s="202">
        <v>65.25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2.85</v>
      </c>
      <c r="L97" s="202">
        <v>297.27</v>
      </c>
      <c r="M97" s="202">
        <v>25.23</v>
      </c>
      <c r="N97" s="202">
        <v>35.06</v>
      </c>
      <c r="O97" s="202">
        <v>0</v>
      </c>
      <c r="P97" s="202">
        <v>41.07</v>
      </c>
      <c r="Q97" s="202">
        <v>5.99</v>
      </c>
      <c r="R97" s="202">
        <v>12.58</v>
      </c>
      <c r="S97" s="202">
        <v>7.77</v>
      </c>
      <c r="T97" s="202">
        <v>0</v>
      </c>
      <c r="U97" s="202">
        <v>61.52</v>
      </c>
      <c r="V97" s="202">
        <v>5.81</v>
      </c>
      <c r="W97" s="202">
        <v>13.25</v>
      </c>
      <c r="X97" s="202">
        <v>43.78</v>
      </c>
      <c r="Y97" s="202">
        <v>0</v>
      </c>
      <c r="Z97" s="202">
        <v>72.56</v>
      </c>
      <c r="AA97" s="202">
        <v>0</v>
      </c>
      <c r="AB97" s="202">
        <v>0</v>
      </c>
      <c r="AC97" s="202">
        <v>12</v>
      </c>
      <c r="AD97" s="202">
        <v>0</v>
      </c>
      <c r="AE97" s="202">
        <v>0</v>
      </c>
      <c r="AF97" s="202">
        <v>0</v>
      </c>
      <c r="AG97" s="202">
        <v>23.14</v>
      </c>
      <c r="AH97" s="202">
        <v>0</v>
      </c>
      <c r="AI97" s="202">
        <v>17.22</v>
      </c>
      <c r="AJ97" s="202">
        <v>0</v>
      </c>
      <c r="AK97" s="202">
        <v>65.25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2.85</v>
      </c>
      <c r="L98" s="202">
        <v>297.27</v>
      </c>
      <c r="M98" s="202">
        <v>25.23</v>
      </c>
      <c r="N98" s="202">
        <v>35.06</v>
      </c>
      <c r="O98" s="202">
        <v>0</v>
      </c>
      <c r="P98" s="202">
        <v>41.07</v>
      </c>
      <c r="Q98" s="202">
        <v>5.99</v>
      </c>
      <c r="R98" s="202">
        <v>12.58</v>
      </c>
      <c r="S98" s="202">
        <v>7.77</v>
      </c>
      <c r="T98" s="202">
        <v>0</v>
      </c>
      <c r="U98" s="202">
        <v>61.52</v>
      </c>
      <c r="V98" s="202">
        <v>5.81</v>
      </c>
      <c r="W98" s="202">
        <v>13.25</v>
      </c>
      <c r="X98" s="202">
        <v>43.78</v>
      </c>
      <c r="Y98" s="202">
        <v>0</v>
      </c>
      <c r="Z98" s="202">
        <v>72.56</v>
      </c>
      <c r="AA98" s="202">
        <v>0</v>
      </c>
      <c r="AB98" s="202">
        <v>0</v>
      </c>
      <c r="AC98" s="202">
        <v>12</v>
      </c>
      <c r="AD98" s="202">
        <v>0</v>
      </c>
      <c r="AE98" s="202">
        <v>0</v>
      </c>
      <c r="AF98" s="202">
        <v>0</v>
      </c>
      <c r="AG98" s="202">
        <v>23.14</v>
      </c>
      <c r="AH98" s="202">
        <v>0</v>
      </c>
      <c r="AI98" s="202">
        <v>17.22</v>
      </c>
      <c r="AJ98" s="202">
        <v>0</v>
      </c>
      <c r="AK98" s="202">
        <v>65.25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4.8449999999999944E-2</v>
      </c>
      <c r="L99">
        <f t="shared" si="0"/>
        <v>5.6040100000000033</v>
      </c>
      <c r="M99">
        <f t="shared" si="0"/>
        <v>0.6093699999999993</v>
      </c>
      <c r="N99">
        <f t="shared" si="0"/>
        <v>0.84143999999999897</v>
      </c>
      <c r="O99">
        <f t="shared" si="0"/>
        <v>0</v>
      </c>
      <c r="P99">
        <f t="shared" si="0"/>
        <v>0.98139000000000176</v>
      </c>
      <c r="Q99">
        <f t="shared" si="0"/>
        <v>0.10607250000000013</v>
      </c>
      <c r="R99">
        <f t="shared" si="0"/>
        <v>0.22596250000000026</v>
      </c>
      <c r="S99">
        <f t="shared" si="0"/>
        <v>0.13930499999999998</v>
      </c>
      <c r="T99">
        <f t="shared" si="0"/>
        <v>0</v>
      </c>
      <c r="U99">
        <f t="shared" si="0"/>
        <v>1.4890800000000015</v>
      </c>
      <c r="V99">
        <f t="shared" si="0"/>
        <v>0.10301000000000005</v>
      </c>
      <c r="W99">
        <f t="shared" si="0"/>
        <v>0.24663000000000004</v>
      </c>
      <c r="X99">
        <f t="shared" si="0"/>
        <v>0.8257075000000017</v>
      </c>
      <c r="Y99">
        <f t="shared" si="0"/>
        <v>0</v>
      </c>
      <c r="Z99">
        <f t="shared" si="0"/>
        <v>1.3714250000000012</v>
      </c>
      <c r="AA99">
        <f t="shared" si="0"/>
        <v>0</v>
      </c>
      <c r="AB99">
        <f t="shared" si="0"/>
        <v>0</v>
      </c>
      <c r="AC99">
        <f t="shared" si="0"/>
        <v>0.286055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0.39445250000000004</v>
      </c>
      <c r="AJ99">
        <f t="shared" si="0"/>
        <v>0</v>
      </c>
      <c r="AK99">
        <f t="shared" si="0"/>
        <v>1.3321899999999995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0.22497000000000011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44756</v>
      </c>
      <c r="B1" s="105" t="s">
        <v>200</v>
      </c>
      <c r="C1" s="206" t="s">
        <v>307</v>
      </c>
      <c r="D1" s="207"/>
      <c r="E1" s="207"/>
      <c r="F1" s="207"/>
      <c r="G1" s="207"/>
      <c r="H1" s="207"/>
      <c r="I1" s="207"/>
      <c r="J1" s="207"/>
      <c r="K1" s="208"/>
      <c r="L1" s="206" t="s">
        <v>306</v>
      </c>
      <c r="M1" s="209" t="s">
        <v>142</v>
      </c>
      <c r="O1" s="210" t="s">
        <v>308</v>
      </c>
      <c r="P1" s="210"/>
      <c r="Q1" s="210"/>
      <c r="R1" s="210"/>
      <c r="S1" s="210"/>
      <c r="U1" t="s">
        <v>312</v>
      </c>
      <c r="V1" s="211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6"/>
      <c r="M2" s="209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1"/>
      <c r="W2" s="92" t="s">
        <v>311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2.08</v>
      </c>
      <c r="AD3" s="202">
        <v>0</v>
      </c>
      <c r="AE3" s="202">
        <v>0</v>
      </c>
      <c r="AF3" s="202">
        <v>0</v>
      </c>
      <c r="AG3" s="202">
        <v>36.36</v>
      </c>
      <c r="AH3" s="202">
        <v>0</v>
      </c>
      <c r="AI3" s="202">
        <v>6.67</v>
      </c>
      <c r="AJ3" s="202">
        <v>0</v>
      </c>
      <c r="AK3" s="202">
        <v>31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2.08</v>
      </c>
      <c r="AD4" s="202">
        <v>0</v>
      </c>
      <c r="AE4" s="202">
        <v>0</v>
      </c>
      <c r="AF4" s="202">
        <v>0</v>
      </c>
      <c r="AG4" s="202">
        <v>36.36</v>
      </c>
      <c r="AH4" s="202">
        <v>0</v>
      </c>
      <c r="AI4" s="202">
        <v>6.67</v>
      </c>
      <c r="AJ4" s="202">
        <v>0</v>
      </c>
      <c r="AK4" s="202">
        <v>31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2.08</v>
      </c>
      <c r="AD5" s="202">
        <v>0</v>
      </c>
      <c r="AE5" s="202">
        <v>0</v>
      </c>
      <c r="AF5" s="202">
        <v>0</v>
      </c>
      <c r="AG5" s="202">
        <v>36.36</v>
      </c>
      <c r="AH5" s="202">
        <v>0</v>
      </c>
      <c r="AI5" s="202">
        <v>6.67</v>
      </c>
      <c r="AJ5" s="202">
        <v>0</v>
      </c>
      <c r="AK5" s="202">
        <v>31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2.08</v>
      </c>
      <c r="AD6" s="202">
        <v>0</v>
      </c>
      <c r="AE6" s="202">
        <v>0</v>
      </c>
      <c r="AF6" s="202">
        <v>0</v>
      </c>
      <c r="AG6" s="202">
        <v>36.36</v>
      </c>
      <c r="AH6" s="202">
        <v>0</v>
      </c>
      <c r="AI6" s="202">
        <v>6.67</v>
      </c>
      <c r="AJ6" s="202">
        <v>0</v>
      </c>
      <c r="AK6" s="202">
        <v>31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2.08</v>
      </c>
      <c r="AD7" s="202">
        <v>0</v>
      </c>
      <c r="AE7" s="202">
        <v>0</v>
      </c>
      <c r="AF7" s="202">
        <v>0</v>
      </c>
      <c r="AG7" s="202">
        <v>36.36</v>
      </c>
      <c r="AH7" s="202">
        <v>0</v>
      </c>
      <c r="AI7" s="202">
        <v>6.67</v>
      </c>
      <c r="AJ7" s="202">
        <v>0</v>
      </c>
      <c r="AK7" s="202">
        <v>31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2.08</v>
      </c>
      <c r="AD8" s="202">
        <v>0</v>
      </c>
      <c r="AE8" s="202">
        <v>0</v>
      </c>
      <c r="AF8" s="202">
        <v>0</v>
      </c>
      <c r="AG8" s="202">
        <v>36.36</v>
      </c>
      <c r="AH8" s="202">
        <v>0</v>
      </c>
      <c r="AI8" s="202">
        <v>6.67</v>
      </c>
      <c r="AJ8" s="202">
        <v>0</v>
      </c>
      <c r="AK8" s="202">
        <v>31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2.08</v>
      </c>
      <c r="AD9" s="202">
        <v>0</v>
      </c>
      <c r="AE9" s="202">
        <v>0</v>
      </c>
      <c r="AF9" s="202">
        <v>0</v>
      </c>
      <c r="AG9" s="202">
        <v>36.36</v>
      </c>
      <c r="AH9" s="202">
        <v>0</v>
      </c>
      <c r="AI9" s="202">
        <v>6.67</v>
      </c>
      <c r="AJ9" s="202">
        <v>0</v>
      </c>
      <c r="AK9" s="202">
        <v>31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2.08</v>
      </c>
      <c r="AD10" s="202">
        <v>0</v>
      </c>
      <c r="AE10" s="202">
        <v>0</v>
      </c>
      <c r="AF10" s="202">
        <v>0</v>
      </c>
      <c r="AG10" s="202">
        <v>36.36</v>
      </c>
      <c r="AH10" s="202">
        <v>0</v>
      </c>
      <c r="AI10" s="202">
        <v>6.67</v>
      </c>
      <c r="AJ10" s="202">
        <v>0</v>
      </c>
      <c r="AK10" s="202">
        <v>31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2.08</v>
      </c>
      <c r="AD11" s="202">
        <v>0</v>
      </c>
      <c r="AE11" s="202">
        <v>0</v>
      </c>
      <c r="AF11" s="202">
        <v>0</v>
      </c>
      <c r="AG11" s="202">
        <v>36.36</v>
      </c>
      <c r="AH11" s="202">
        <v>0</v>
      </c>
      <c r="AI11" s="202">
        <v>6.67</v>
      </c>
      <c r="AJ11" s="202">
        <v>0</v>
      </c>
      <c r="AK11" s="202">
        <v>31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2.08</v>
      </c>
      <c r="AD12" s="202">
        <v>0</v>
      </c>
      <c r="AE12" s="202">
        <v>0</v>
      </c>
      <c r="AF12" s="202">
        <v>0</v>
      </c>
      <c r="AG12" s="202">
        <v>36.36</v>
      </c>
      <c r="AH12" s="202">
        <v>0</v>
      </c>
      <c r="AI12" s="202">
        <v>6.67</v>
      </c>
      <c r="AJ12" s="202">
        <v>0</v>
      </c>
      <c r="AK12" s="202">
        <v>31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2.08</v>
      </c>
      <c r="AD13" s="202">
        <v>0</v>
      </c>
      <c r="AE13" s="202">
        <v>0</v>
      </c>
      <c r="AF13" s="202">
        <v>0</v>
      </c>
      <c r="AG13" s="202">
        <v>36.36</v>
      </c>
      <c r="AH13" s="202">
        <v>0</v>
      </c>
      <c r="AI13" s="202">
        <v>6.67</v>
      </c>
      <c r="AJ13" s="202">
        <v>0</v>
      </c>
      <c r="AK13" s="202">
        <v>31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0</v>
      </c>
      <c r="AE14" s="202">
        <v>0</v>
      </c>
      <c r="AF14" s="202">
        <v>0</v>
      </c>
      <c r="AG14" s="202">
        <v>36.36</v>
      </c>
      <c r="AH14" s="202">
        <v>0</v>
      </c>
      <c r="AI14" s="202">
        <v>6.67</v>
      </c>
      <c r="AJ14" s="202">
        <v>0</v>
      </c>
      <c r="AK14" s="202">
        <v>31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2.08</v>
      </c>
      <c r="AD15" s="202">
        <v>0</v>
      </c>
      <c r="AE15" s="202">
        <v>0</v>
      </c>
      <c r="AF15" s="202">
        <v>0</v>
      </c>
      <c r="AG15" s="202">
        <v>36.36</v>
      </c>
      <c r="AH15" s="202">
        <v>0</v>
      </c>
      <c r="AI15" s="202">
        <v>6.67</v>
      </c>
      <c r="AJ15" s="202">
        <v>0</v>
      </c>
      <c r="AK15" s="202">
        <v>31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1.78</v>
      </c>
      <c r="AD16" s="202">
        <v>0</v>
      </c>
      <c r="AE16" s="202">
        <v>0</v>
      </c>
      <c r="AF16" s="202">
        <v>0</v>
      </c>
      <c r="AG16" s="202">
        <v>36.36</v>
      </c>
      <c r="AH16" s="202">
        <v>0</v>
      </c>
      <c r="AI16" s="202">
        <v>5.98</v>
      </c>
      <c r="AJ16" s="202">
        <v>0</v>
      </c>
      <c r="AK16" s="202">
        <v>31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0</v>
      </c>
      <c r="AE17" s="202">
        <v>0</v>
      </c>
      <c r="AF17" s="202">
        <v>0</v>
      </c>
      <c r="AG17" s="202">
        <v>36.36</v>
      </c>
      <c r="AH17" s="202">
        <v>0</v>
      </c>
      <c r="AI17" s="202">
        <v>6.88</v>
      </c>
      <c r="AJ17" s="202">
        <v>0</v>
      </c>
      <c r="AK17" s="202">
        <v>31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0</v>
      </c>
      <c r="AE18" s="202">
        <v>0</v>
      </c>
      <c r="AF18" s="202">
        <v>0</v>
      </c>
      <c r="AG18" s="202">
        <v>36.36</v>
      </c>
      <c r="AH18" s="202">
        <v>0</v>
      </c>
      <c r="AI18" s="202">
        <v>6.88</v>
      </c>
      <c r="AJ18" s="202">
        <v>0</v>
      </c>
      <c r="AK18" s="202">
        <v>31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2.08</v>
      </c>
      <c r="AD19" s="202">
        <v>0</v>
      </c>
      <c r="AE19" s="202">
        <v>0</v>
      </c>
      <c r="AF19" s="202">
        <v>0</v>
      </c>
      <c r="AG19" s="202">
        <v>36.36</v>
      </c>
      <c r="AH19" s="202">
        <v>0</v>
      </c>
      <c r="AI19" s="202">
        <v>7.28</v>
      </c>
      <c r="AJ19" s="202">
        <v>0</v>
      </c>
      <c r="AK19" s="202">
        <v>31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2.08</v>
      </c>
      <c r="AD20" s="202">
        <v>0</v>
      </c>
      <c r="AE20" s="202">
        <v>0</v>
      </c>
      <c r="AF20" s="202">
        <v>0</v>
      </c>
      <c r="AG20" s="202">
        <v>36.36</v>
      </c>
      <c r="AH20" s="202">
        <v>0</v>
      </c>
      <c r="AI20" s="202">
        <v>7.28</v>
      </c>
      <c r="AJ20" s="202">
        <v>0</v>
      </c>
      <c r="AK20" s="202">
        <v>31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2.08</v>
      </c>
      <c r="AD21" s="202">
        <v>0</v>
      </c>
      <c r="AE21" s="202">
        <v>0</v>
      </c>
      <c r="AF21" s="202">
        <v>0</v>
      </c>
      <c r="AG21" s="202">
        <v>36.36</v>
      </c>
      <c r="AH21" s="202">
        <v>0</v>
      </c>
      <c r="AI21" s="202">
        <v>7.28</v>
      </c>
      <c r="AJ21" s="202">
        <v>0</v>
      </c>
      <c r="AK21" s="202">
        <v>31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2.08</v>
      </c>
      <c r="AD22" s="202">
        <v>0</v>
      </c>
      <c r="AE22" s="202">
        <v>0</v>
      </c>
      <c r="AF22" s="202">
        <v>0</v>
      </c>
      <c r="AG22" s="202">
        <v>36.36</v>
      </c>
      <c r="AH22" s="202">
        <v>0</v>
      </c>
      <c r="AI22" s="202">
        <v>7.28</v>
      </c>
      <c r="AJ22" s="202">
        <v>0</v>
      </c>
      <c r="AK22" s="202">
        <v>31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2.08</v>
      </c>
      <c r="AD23" s="202">
        <v>0</v>
      </c>
      <c r="AE23" s="202">
        <v>0</v>
      </c>
      <c r="AF23" s="202">
        <v>0</v>
      </c>
      <c r="AG23" s="202">
        <v>36.36</v>
      </c>
      <c r="AH23" s="202">
        <v>0</v>
      </c>
      <c r="AI23" s="202">
        <v>7.28</v>
      </c>
      <c r="AJ23" s="202">
        <v>0</v>
      </c>
      <c r="AK23" s="202">
        <v>31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2.08</v>
      </c>
      <c r="AD24" s="202">
        <v>0</v>
      </c>
      <c r="AE24" s="202">
        <v>0</v>
      </c>
      <c r="AF24" s="202">
        <v>0</v>
      </c>
      <c r="AG24" s="202">
        <v>36.36</v>
      </c>
      <c r="AH24" s="202">
        <v>0</v>
      </c>
      <c r="AI24" s="202">
        <v>7.28</v>
      </c>
      <c r="AJ24" s="202">
        <v>0</v>
      </c>
      <c r="AK24" s="202">
        <v>31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2.08</v>
      </c>
      <c r="AD25" s="202">
        <v>0</v>
      </c>
      <c r="AE25" s="202">
        <v>0</v>
      </c>
      <c r="AF25" s="202">
        <v>0</v>
      </c>
      <c r="AG25" s="202">
        <v>36.36</v>
      </c>
      <c r="AH25" s="202">
        <v>0</v>
      </c>
      <c r="AI25" s="202">
        <v>7.28</v>
      </c>
      <c r="AJ25" s="202">
        <v>0</v>
      </c>
      <c r="AK25" s="202">
        <v>31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2.08</v>
      </c>
      <c r="AD26" s="202">
        <v>0</v>
      </c>
      <c r="AE26" s="202">
        <v>0</v>
      </c>
      <c r="AF26" s="202">
        <v>0</v>
      </c>
      <c r="AG26" s="202">
        <v>36.36</v>
      </c>
      <c r="AH26" s="202">
        <v>0</v>
      </c>
      <c r="AI26" s="202">
        <v>7.28</v>
      </c>
      <c r="AJ26" s="202">
        <v>0</v>
      </c>
      <c r="AK26" s="202">
        <v>31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2.08</v>
      </c>
      <c r="AD27" s="202">
        <v>0</v>
      </c>
      <c r="AE27" s="202">
        <v>0</v>
      </c>
      <c r="AF27" s="202">
        <v>0</v>
      </c>
      <c r="AG27" s="202">
        <v>36.36</v>
      </c>
      <c r="AH27" s="202">
        <v>0</v>
      </c>
      <c r="AI27" s="202">
        <v>6.64</v>
      </c>
      <c r="AJ27" s="202">
        <v>0</v>
      </c>
      <c r="AK27" s="202">
        <v>31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2.08</v>
      </c>
      <c r="AD28" s="202">
        <v>0</v>
      </c>
      <c r="AE28" s="202">
        <v>0</v>
      </c>
      <c r="AF28" s="202">
        <v>0</v>
      </c>
      <c r="AG28" s="202">
        <v>36.36</v>
      </c>
      <c r="AH28" s="202">
        <v>0</v>
      </c>
      <c r="AI28" s="202">
        <v>6.64</v>
      </c>
      <c r="AJ28" s="202">
        <v>0</v>
      </c>
      <c r="AK28" s="202">
        <v>31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2.08</v>
      </c>
      <c r="AD29" s="202">
        <v>0</v>
      </c>
      <c r="AE29" s="202">
        <v>0</v>
      </c>
      <c r="AF29" s="202">
        <v>0</v>
      </c>
      <c r="AG29" s="202">
        <v>36.36</v>
      </c>
      <c r="AH29" s="202">
        <v>0</v>
      </c>
      <c r="AI29" s="202">
        <v>6.64</v>
      </c>
      <c r="AJ29" s="202">
        <v>0</v>
      </c>
      <c r="AK29" s="202">
        <v>31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2.08</v>
      </c>
      <c r="AD30" s="202">
        <v>0</v>
      </c>
      <c r="AE30" s="202">
        <v>0</v>
      </c>
      <c r="AF30" s="202">
        <v>0</v>
      </c>
      <c r="AG30" s="202">
        <v>36.36</v>
      </c>
      <c r="AH30" s="202">
        <v>0</v>
      </c>
      <c r="AI30" s="202">
        <v>6.64</v>
      </c>
      <c r="AJ30" s="202">
        <v>0</v>
      </c>
      <c r="AK30" s="202">
        <v>31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2.08</v>
      </c>
      <c r="AD31" s="202">
        <v>0</v>
      </c>
      <c r="AE31" s="202">
        <v>0</v>
      </c>
      <c r="AF31" s="202">
        <v>0</v>
      </c>
      <c r="AG31" s="202">
        <v>36.36</v>
      </c>
      <c r="AH31" s="202">
        <v>0</v>
      </c>
      <c r="AI31" s="202">
        <v>6.64</v>
      </c>
      <c r="AJ31" s="202">
        <v>0</v>
      </c>
      <c r="AK31" s="202">
        <v>31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2.08</v>
      </c>
      <c r="AD32" s="202">
        <v>0</v>
      </c>
      <c r="AE32" s="202">
        <v>0</v>
      </c>
      <c r="AF32" s="202">
        <v>0</v>
      </c>
      <c r="AG32" s="202">
        <v>36.36</v>
      </c>
      <c r="AH32" s="202">
        <v>0</v>
      </c>
      <c r="AI32" s="202">
        <v>6.64</v>
      </c>
      <c r="AJ32" s="202">
        <v>0</v>
      </c>
      <c r="AK32" s="202">
        <v>31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2.08</v>
      </c>
      <c r="AD33" s="202">
        <v>0</v>
      </c>
      <c r="AE33" s="202">
        <v>0</v>
      </c>
      <c r="AF33" s="202">
        <v>0</v>
      </c>
      <c r="AG33" s="202">
        <v>36.36</v>
      </c>
      <c r="AH33" s="202">
        <v>0</v>
      </c>
      <c r="AI33" s="202">
        <v>6.64</v>
      </c>
      <c r="AJ33" s="202">
        <v>0</v>
      </c>
      <c r="AK33" s="202">
        <v>31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2.08</v>
      </c>
      <c r="AD34" s="202">
        <v>0</v>
      </c>
      <c r="AE34" s="202">
        <v>0</v>
      </c>
      <c r="AF34" s="202">
        <v>0</v>
      </c>
      <c r="AG34" s="202">
        <v>36.36</v>
      </c>
      <c r="AH34" s="202">
        <v>0</v>
      </c>
      <c r="AI34" s="202">
        <v>6.64</v>
      </c>
      <c r="AJ34" s="202">
        <v>0</v>
      </c>
      <c r="AK34" s="202">
        <v>31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1.65</v>
      </c>
      <c r="AD35" s="202">
        <v>0</v>
      </c>
      <c r="AE35" s="202">
        <v>0</v>
      </c>
      <c r="AF35" s="202">
        <v>0</v>
      </c>
      <c r="AG35" s="202">
        <v>36.36</v>
      </c>
      <c r="AH35" s="202">
        <v>0</v>
      </c>
      <c r="AI35" s="202">
        <v>4.76</v>
      </c>
      <c r="AJ35" s="202">
        <v>0</v>
      </c>
      <c r="AK35" s="202">
        <v>31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0</v>
      </c>
      <c r="AE36" s="202">
        <v>0</v>
      </c>
      <c r="AF36" s="202">
        <v>0</v>
      </c>
      <c r="AG36" s="202">
        <v>36.36</v>
      </c>
      <c r="AH36" s="202">
        <v>0</v>
      </c>
      <c r="AI36" s="202">
        <v>6.67</v>
      </c>
      <c r="AJ36" s="202">
        <v>0</v>
      </c>
      <c r="AK36" s="202">
        <v>31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0</v>
      </c>
      <c r="AE37" s="202">
        <v>0</v>
      </c>
      <c r="AF37" s="202">
        <v>0</v>
      </c>
      <c r="AG37" s="202">
        <v>36.36</v>
      </c>
      <c r="AH37" s="202">
        <v>0</v>
      </c>
      <c r="AI37" s="202">
        <v>6.67</v>
      </c>
      <c r="AJ37" s="202">
        <v>0</v>
      </c>
      <c r="AK37" s="202">
        <v>31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2.08</v>
      </c>
      <c r="AD38" s="202">
        <v>0</v>
      </c>
      <c r="AE38" s="202">
        <v>0</v>
      </c>
      <c r="AF38" s="202">
        <v>0</v>
      </c>
      <c r="AG38" s="202">
        <v>36.36</v>
      </c>
      <c r="AH38" s="202">
        <v>0</v>
      </c>
      <c r="AI38" s="202">
        <v>6.67</v>
      </c>
      <c r="AJ38" s="202">
        <v>0</v>
      </c>
      <c r="AK38" s="202">
        <v>31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2.08</v>
      </c>
      <c r="AD39" s="202">
        <v>0</v>
      </c>
      <c r="AE39" s="202">
        <v>0</v>
      </c>
      <c r="AF39" s="202">
        <v>0</v>
      </c>
      <c r="AG39" s="202">
        <v>36.36</v>
      </c>
      <c r="AH39" s="202">
        <v>0</v>
      </c>
      <c r="AI39" s="202">
        <v>6.67</v>
      </c>
      <c r="AJ39" s="202">
        <v>0</v>
      </c>
      <c r="AK39" s="202">
        <v>31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2.08</v>
      </c>
      <c r="AD40" s="202">
        <v>0</v>
      </c>
      <c r="AE40" s="202">
        <v>0</v>
      </c>
      <c r="AF40" s="202">
        <v>0</v>
      </c>
      <c r="AG40" s="202">
        <v>36.36</v>
      </c>
      <c r="AH40" s="202">
        <v>0</v>
      </c>
      <c r="AI40" s="202">
        <v>6.67</v>
      </c>
      <c r="AJ40" s="202">
        <v>0</v>
      </c>
      <c r="AK40" s="202">
        <v>31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2.08</v>
      </c>
      <c r="AD41" s="202">
        <v>0</v>
      </c>
      <c r="AE41" s="202">
        <v>0</v>
      </c>
      <c r="AF41" s="202">
        <v>0</v>
      </c>
      <c r="AG41" s="202">
        <v>36.36</v>
      </c>
      <c r="AH41" s="202">
        <v>0</v>
      </c>
      <c r="AI41" s="202">
        <v>6.67</v>
      </c>
      <c r="AJ41" s="202">
        <v>0</v>
      </c>
      <c r="AK41" s="202">
        <v>31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2.08</v>
      </c>
      <c r="AD42" s="202">
        <v>0</v>
      </c>
      <c r="AE42" s="202">
        <v>0</v>
      </c>
      <c r="AF42" s="202">
        <v>0</v>
      </c>
      <c r="AG42" s="202">
        <v>36.36</v>
      </c>
      <c r="AH42" s="202">
        <v>0</v>
      </c>
      <c r="AI42" s="202">
        <v>6.67</v>
      </c>
      <c r="AJ42" s="202">
        <v>0</v>
      </c>
      <c r="AK42" s="202">
        <v>31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2.08</v>
      </c>
      <c r="AD43" s="202">
        <v>0</v>
      </c>
      <c r="AE43" s="202">
        <v>0</v>
      </c>
      <c r="AF43" s="202">
        <v>0</v>
      </c>
      <c r="AG43" s="202">
        <v>36.36</v>
      </c>
      <c r="AH43" s="202">
        <v>0</v>
      </c>
      <c r="AI43" s="202">
        <v>6.67</v>
      </c>
      <c r="AJ43" s="202">
        <v>0</v>
      </c>
      <c r="AK43" s="202">
        <v>31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2.08</v>
      </c>
      <c r="AD44" s="202">
        <v>0</v>
      </c>
      <c r="AE44" s="202">
        <v>0</v>
      </c>
      <c r="AF44" s="202">
        <v>0</v>
      </c>
      <c r="AG44" s="202">
        <v>36.36</v>
      </c>
      <c r="AH44" s="202">
        <v>0</v>
      </c>
      <c r="AI44" s="202">
        <v>6</v>
      </c>
      <c r="AJ44" s="202">
        <v>0</v>
      </c>
      <c r="AK44" s="202">
        <v>31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2.08</v>
      </c>
      <c r="AD45" s="202">
        <v>0</v>
      </c>
      <c r="AE45" s="202">
        <v>0</v>
      </c>
      <c r="AF45" s="202">
        <v>0</v>
      </c>
      <c r="AG45" s="202">
        <v>36.36</v>
      </c>
      <c r="AH45" s="202">
        <v>0</v>
      </c>
      <c r="AI45" s="202">
        <v>6</v>
      </c>
      <c r="AJ45" s="202">
        <v>0</v>
      </c>
      <c r="AK45" s="202">
        <v>31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2.08</v>
      </c>
      <c r="AD46" s="202">
        <v>0</v>
      </c>
      <c r="AE46" s="202">
        <v>0</v>
      </c>
      <c r="AF46" s="202">
        <v>0</v>
      </c>
      <c r="AG46" s="202">
        <v>36.36</v>
      </c>
      <c r="AH46" s="202">
        <v>0</v>
      </c>
      <c r="AI46" s="202">
        <v>6</v>
      </c>
      <c r="AJ46" s="202">
        <v>0</v>
      </c>
      <c r="AK46" s="202">
        <v>31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2.08</v>
      </c>
      <c r="AD47" s="202">
        <v>0</v>
      </c>
      <c r="AE47" s="202">
        <v>0</v>
      </c>
      <c r="AF47" s="202">
        <v>0</v>
      </c>
      <c r="AG47" s="202">
        <v>36.36</v>
      </c>
      <c r="AH47" s="202">
        <v>0</v>
      </c>
      <c r="AI47" s="202">
        <v>5.78</v>
      </c>
      <c r="AJ47" s="202">
        <v>0</v>
      </c>
      <c r="AK47" s="202">
        <v>31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2.08</v>
      </c>
      <c r="AD48" s="202">
        <v>0</v>
      </c>
      <c r="AE48" s="202">
        <v>0</v>
      </c>
      <c r="AF48" s="202">
        <v>0</v>
      </c>
      <c r="AG48" s="202">
        <v>36.36</v>
      </c>
      <c r="AH48" s="202">
        <v>0</v>
      </c>
      <c r="AI48" s="202">
        <v>5.78</v>
      </c>
      <c r="AJ48" s="202">
        <v>0</v>
      </c>
      <c r="AK48" s="202">
        <v>31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2.08</v>
      </c>
      <c r="AD49" s="202">
        <v>0</v>
      </c>
      <c r="AE49" s="202">
        <v>0</v>
      </c>
      <c r="AF49" s="202">
        <v>0</v>
      </c>
      <c r="AG49" s="202">
        <v>36.36</v>
      </c>
      <c r="AH49" s="202">
        <v>0</v>
      </c>
      <c r="AI49" s="202">
        <v>5.78</v>
      </c>
      <c r="AJ49" s="202">
        <v>0</v>
      </c>
      <c r="AK49" s="202">
        <v>31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2.08</v>
      </c>
      <c r="AD50" s="202">
        <v>0</v>
      </c>
      <c r="AE50" s="202">
        <v>0</v>
      </c>
      <c r="AF50" s="202">
        <v>0</v>
      </c>
      <c r="AG50" s="202">
        <v>36.36</v>
      </c>
      <c r="AH50" s="202">
        <v>0</v>
      </c>
      <c r="AI50" s="202">
        <v>5.78</v>
      </c>
      <c r="AJ50" s="202">
        <v>0</v>
      </c>
      <c r="AK50" s="202">
        <v>31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2.08</v>
      </c>
      <c r="AD51" s="202">
        <v>0</v>
      </c>
      <c r="AE51" s="202">
        <v>0</v>
      </c>
      <c r="AF51" s="202">
        <v>0</v>
      </c>
      <c r="AG51" s="202">
        <v>36.36</v>
      </c>
      <c r="AH51" s="202">
        <v>0</v>
      </c>
      <c r="AI51" s="202">
        <v>5.56</v>
      </c>
      <c r="AJ51" s="202">
        <v>0</v>
      </c>
      <c r="AK51" s="202">
        <v>31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2.08</v>
      </c>
      <c r="AD52" s="202">
        <v>0</v>
      </c>
      <c r="AE52" s="202">
        <v>0</v>
      </c>
      <c r="AF52" s="202">
        <v>0</v>
      </c>
      <c r="AG52" s="202">
        <v>36.36</v>
      </c>
      <c r="AH52" s="202">
        <v>0</v>
      </c>
      <c r="AI52" s="202">
        <v>5.56</v>
      </c>
      <c r="AJ52" s="202">
        <v>0</v>
      </c>
      <c r="AK52" s="202">
        <v>31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2.08</v>
      </c>
      <c r="AD53" s="202">
        <v>0</v>
      </c>
      <c r="AE53" s="202">
        <v>0</v>
      </c>
      <c r="AF53" s="202">
        <v>0</v>
      </c>
      <c r="AG53" s="202">
        <v>36.36</v>
      </c>
      <c r="AH53" s="202">
        <v>0</v>
      </c>
      <c r="AI53" s="202">
        <v>5.56</v>
      </c>
      <c r="AJ53" s="202">
        <v>0</v>
      </c>
      <c r="AK53" s="202">
        <v>31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2.08</v>
      </c>
      <c r="AD54" s="202">
        <v>0</v>
      </c>
      <c r="AE54" s="202">
        <v>0</v>
      </c>
      <c r="AF54" s="202">
        <v>0</v>
      </c>
      <c r="AG54" s="202">
        <v>36.36</v>
      </c>
      <c r="AH54" s="202">
        <v>0</v>
      </c>
      <c r="AI54" s="202">
        <v>5.56</v>
      </c>
      <c r="AJ54" s="202">
        <v>0</v>
      </c>
      <c r="AK54" s="202">
        <v>31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2.08</v>
      </c>
      <c r="AD55" s="202">
        <v>0</v>
      </c>
      <c r="AE55" s="202">
        <v>0</v>
      </c>
      <c r="AF55" s="202">
        <v>0</v>
      </c>
      <c r="AG55" s="202">
        <v>36.36</v>
      </c>
      <c r="AH55" s="202">
        <v>0</v>
      </c>
      <c r="AI55" s="202">
        <v>5.56</v>
      </c>
      <c r="AJ55" s="202">
        <v>0</v>
      </c>
      <c r="AK55" s="202">
        <v>31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2.08</v>
      </c>
      <c r="AD56" s="202">
        <v>0</v>
      </c>
      <c r="AE56" s="202">
        <v>0</v>
      </c>
      <c r="AF56" s="202">
        <v>0</v>
      </c>
      <c r="AG56" s="202">
        <v>36.36</v>
      </c>
      <c r="AH56" s="202">
        <v>0</v>
      </c>
      <c r="AI56" s="202">
        <v>5.56</v>
      </c>
      <c r="AJ56" s="202">
        <v>0</v>
      </c>
      <c r="AK56" s="202">
        <v>31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2.08</v>
      </c>
      <c r="AD57" s="202">
        <v>0</v>
      </c>
      <c r="AE57" s="202">
        <v>0</v>
      </c>
      <c r="AF57" s="202">
        <v>0</v>
      </c>
      <c r="AG57" s="202">
        <v>36.36</v>
      </c>
      <c r="AH57" s="202">
        <v>0</v>
      </c>
      <c r="AI57" s="202">
        <v>5.56</v>
      </c>
      <c r="AJ57" s="202">
        <v>0</v>
      </c>
      <c r="AK57" s="202">
        <v>31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2.08</v>
      </c>
      <c r="AD58" s="202">
        <v>0</v>
      </c>
      <c r="AE58" s="202">
        <v>0</v>
      </c>
      <c r="AF58" s="202">
        <v>0</v>
      </c>
      <c r="AG58" s="202">
        <v>36.36</v>
      </c>
      <c r="AH58" s="202">
        <v>0</v>
      </c>
      <c r="AI58" s="202">
        <v>5.56</v>
      </c>
      <c r="AJ58" s="202">
        <v>0</v>
      </c>
      <c r="AK58" s="202">
        <v>31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2.08</v>
      </c>
      <c r="AD59" s="202">
        <v>0</v>
      </c>
      <c r="AE59" s="202">
        <v>0</v>
      </c>
      <c r="AF59" s="202">
        <v>0</v>
      </c>
      <c r="AG59" s="202">
        <v>36.36</v>
      </c>
      <c r="AH59" s="202">
        <v>0</v>
      </c>
      <c r="AI59" s="202">
        <v>5.56</v>
      </c>
      <c r="AJ59" s="202">
        <v>0</v>
      </c>
      <c r="AK59" s="202">
        <v>31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2.08</v>
      </c>
      <c r="AD60" s="202">
        <v>0</v>
      </c>
      <c r="AE60" s="202">
        <v>0</v>
      </c>
      <c r="AF60" s="202">
        <v>0</v>
      </c>
      <c r="AG60" s="202">
        <v>36.36</v>
      </c>
      <c r="AH60" s="202">
        <v>0</v>
      </c>
      <c r="AI60" s="202">
        <v>5.56</v>
      </c>
      <c r="AJ60" s="202">
        <v>0</v>
      </c>
      <c r="AK60" s="202">
        <v>31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2.08</v>
      </c>
      <c r="AD61" s="202">
        <v>0</v>
      </c>
      <c r="AE61" s="202">
        <v>0</v>
      </c>
      <c r="AF61" s="202">
        <v>0</v>
      </c>
      <c r="AG61" s="202">
        <v>36.36</v>
      </c>
      <c r="AH61" s="202">
        <v>0</v>
      </c>
      <c r="AI61" s="202">
        <v>5.56</v>
      </c>
      <c r="AJ61" s="202">
        <v>0</v>
      </c>
      <c r="AK61" s="202">
        <v>31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2.08</v>
      </c>
      <c r="AD62" s="202">
        <v>0</v>
      </c>
      <c r="AE62" s="202">
        <v>0</v>
      </c>
      <c r="AF62" s="202">
        <v>0</v>
      </c>
      <c r="AG62" s="202">
        <v>36.36</v>
      </c>
      <c r="AH62" s="202">
        <v>0</v>
      </c>
      <c r="AI62" s="202">
        <v>5.56</v>
      </c>
      <c r="AJ62" s="202">
        <v>0</v>
      </c>
      <c r="AK62" s="202">
        <v>31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2.08</v>
      </c>
      <c r="AD63" s="202">
        <v>0</v>
      </c>
      <c r="AE63" s="202">
        <v>0</v>
      </c>
      <c r="AF63" s="202">
        <v>0</v>
      </c>
      <c r="AG63" s="202">
        <v>36.36</v>
      </c>
      <c r="AH63" s="202">
        <v>0</v>
      </c>
      <c r="AI63" s="202">
        <v>6</v>
      </c>
      <c r="AJ63" s="202">
        <v>0</v>
      </c>
      <c r="AK63" s="202">
        <v>31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2.08</v>
      </c>
      <c r="AD64" s="202">
        <v>0</v>
      </c>
      <c r="AE64" s="202">
        <v>0</v>
      </c>
      <c r="AF64" s="202">
        <v>0</v>
      </c>
      <c r="AG64" s="202">
        <v>36.36</v>
      </c>
      <c r="AH64" s="202">
        <v>0</v>
      </c>
      <c r="AI64" s="202">
        <v>6</v>
      </c>
      <c r="AJ64" s="202">
        <v>0</v>
      </c>
      <c r="AK64" s="202">
        <v>31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2.08</v>
      </c>
      <c r="AD65" s="202">
        <v>0</v>
      </c>
      <c r="AE65" s="202">
        <v>0</v>
      </c>
      <c r="AF65" s="202">
        <v>0</v>
      </c>
      <c r="AG65" s="202">
        <v>36.36</v>
      </c>
      <c r="AH65" s="202">
        <v>0</v>
      </c>
      <c r="AI65" s="202">
        <v>6</v>
      </c>
      <c r="AJ65" s="202">
        <v>0</v>
      </c>
      <c r="AK65" s="202">
        <v>31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2.08</v>
      </c>
      <c r="AD66" s="202">
        <v>0</v>
      </c>
      <c r="AE66" s="202">
        <v>0</v>
      </c>
      <c r="AF66" s="202">
        <v>0</v>
      </c>
      <c r="AG66" s="202">
        <v>36.36</v>
      </c>
      <c r="AH66" s="202">
        <v>0</v>
      </c>
      <c r="AI66" s="202">
        <v>7.33</v>
      </c>
      <c r="AJ66" s="202">
        <v>0</v>
      </c>
      <c r="AK66" s="202">
        <v>31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2.08</v>
      </c>
      <c r="AD67" s="202">
        <v>0</v>
      </c>
      <c r="AE67" s="202">
        <v>0</v>
      </c>
      <c r="AF67" s="202">
        <v>0</v>
      </c>
      <c r="AG67" s="202">
        <v>36.36</v>
      </c>
      <c r="AH67" s="202">
        <v>0</v>
      </c>
      <c r="AI67" s="202">
        <v>7.33</v>
      </c>
      <c r="AJ67" s="202">
        <v>0</v>
      </c>
      <c r="AK67" s="202">
        <v>31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2.08</v>
      </c>
      <c r="AD68" s="202">
        <v>0</v>
      </c>
      <c r="AE68" s="202">
        <v>0</v>
      </c>
      <c r="AF68" s="202">
        <v>0</v>
      </c>
      <c r="AG68" s="202">
        <v>36.36</v>
      </c>
      <c r="AH68" s="202">
        <v>0</v>
      </c>
      <c r="AI68" s="202">
        <v>7.33</v>
      </c>
      <c r="AJ68" s="202">
        <v>0</v>
      </c>
      <c r="AK68" s="202">
        <v>31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2.08</v>
      </c>
      <c r="AD69" s="202">
        <v>0</v>
      </c>
      <c r="AE69" s="202">
        <v>0</v>
      </c>
      <c r="AF69" s="202">
        <v>0</v>
      </c>
      <c r="AG69" s="202">
        <v>36.36</v>
      </c>
      <c r="AH69" s="202">
        <v>0</v>
      </c>
      <c r="AI69" s="202">
        <v>7.33</v>
      </c>
      <c r="AJ69" s="202">
        <v>0</v>
      </c>
      <c r="AK69" s="202">
        <v>31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2.08</v>
      </c>
      <c r="AD70" s="202">
        <v>0</v>
      </c>
      <c r="AE70" s="202">
        <v>0</v>
      </c>
      <c r="AF70" s="202">
        <v>0</v>
      </c>
      <c r="AG70" s="202">
        <v>36.36</v>
      </c>
      <c r="AH70" s="202">
        <v>0</v>
      </c>
      <c r="AI70" s="202">
        <v>7.33</v>
      </c>
      <c r="AJ70" s="202">
        <v>0</v>
      </c>
      <c r="AK70" s="202">
        <v>31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1.76</v>
      </c>
      <c r="AD71" s="202">
        <v>0</v>
      </c>
      <c r="AE71" s="202">
        <v>0</v>
      </c>
      <c r="AF71" s="202">
        <v>0</v>
      </c>
      <c r="AG71" s="202">
        <v>36.36</v>
      </c>
      <c r="AH71" s="202">
        <v>0</v>
      </c>
      <c r="AI71" s="202">
        <v>6.89</v>
      </c>
      <c r="AJ71" s="202">
        <v>0</v>
      </c>
      <c r="AK71" s="202">
        <v>31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1.76</v>
      </c>
      <c r="AD72" s="202">
        <v>0</v>
      </c>
      <c r="AE72" s="202">
        <v>0</v>
      </c>
      <c r="AF72" s="202">
        <v>0</v>
      </c>
      <c r="AG72" s="202">
        <v>36.36</v>
      </c>
      <c r="AH72" s="202">
        <v>0</v>
      </c>
      <c r="AI72" s="202">
        <v>6.89</v>
      </c>
      <c r="AJ72" s="202">
        <v>0</v>
      </c>
      <c r="AK72" s="202">
        <v>31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2.08</v>
      </c>
      <c r="AD73" s="202">
        <v>0</v>
      </c>
      <c r="AE73" s="202">
        <v>0</v>
      </c>
      <c r="AF73" s="202">
        <v>0</v>
      </c>
      <c r="AG73" s="202">
        <v>36.36</v>
      </c>
      <c r="AH73" s="202">
        <v>0</v>
      </c>
      <c r="AI73" s="202">
        <v>6.89</v>
      </c>
      <c r="AJ73" s="202">
        <v>0</v>
      </c>
      <c r="AK73" s="202">
        <v>31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2.08</v>
      </c>
      <c r="AD74" s="202">
        <v>0</v>
      </c>
      <c r="AE74" s="202">
        <v>0</v>
      </c>
      <c r="AF74" s="202">
        <v>0</v>
      </c>
      <c r="AG74" s="202">
        <v>36.36</v>
      </c>
      <c r="AH74" s="202">
        <v>0</v>
      </c>
      <c r="AI74" s="202">
        <v>6.89</v>
      </c>
      <c r="AJ74" s="202">
        <v>0</v>
      </c>
      <c r="AK74" s="202">
        <v>31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2.08</v>
      </c>
      <c r="AD75" s="202">
        <v>0</v>
      </c>
      <c r="AE75" s="202">
        <v>0</v>
      </c>
      <c r="AF75" s="202">
        <v>0</v>
      </c>
      <c r="AG75" s="202">
        <v>36.36</v>
      </c>
      <c r="AH75" s="202">
        <v>0</v>
      </c>
      <c r="AI75" s="202">
        <v>6.89</v>
      </c>
      <c r="AJ75" s="202">
        <v>0</v>
      </c>
      <c r="AK75" s="202">
        <v>31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2.08</v>
      </c>
      <c r="AD76" s="202">
        <v>0</v>
      </c>
      <c r="AE76" s="202">
        <v>0</v>
      </c>
      <c r="AF76" s="202">
        <v>0</v>
      </c>
      <c r="AG76" s="202">
        <v>36.36</v>
      </c>
      <c r="AH76" s="202">
        <v>0</v>
      </c>
      <c r="AI76" s="202">
        <v>6.89</v>
      </c>
      <c r="AJ76" s="202">
        <v>0</v>
      </c>
      <c r="AK76" s="202">
        <v>31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2.08</v>
      </c>
      <c r="AD77" s="202">
        <v>0</v>
      </c>
      <c r="AE77" s="202">
        <v>0</v>
      </c>
      <c r="AF77" s="202">
        <v>0</v>
      </c>
      <c r="AG77" s="202">
        <v>36.36</v>
      </c>
      <c r="AH77" s="202">
        <v>0</v>
      </c>
      <c r="AI77" s="202">
        <v>6.89</v>
      </c>
      <c r="AJ77" s="202">
        <v>0</v>
      </c>
      <c r="AK77" s="202">
        <v>31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2.08</v>
      </c>
      <c r="AD78" s="202">
        <v>0</v>
      </c>
      <c r="AE78" s="202">
        <v>0</v>
      </c>
      <c r="AF78" s="202">
        <v>0</v>
      </c>
      <c r="AG78" s="202">
        <v>36.36</v>
      </c>
      <c r="AH78" s="202">
        <v>0</v>
      </c>
      <c r="AI78" s="202">
        <v>6.89</v>
      </c>
      <c r="AJ78" s="202">
        <v>0</v>
      </c>
      <c r="AK78" s="202">
        <v>31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2.08</v>
      </c>
      <c r="AD79" s="202">
        <v>0</v>
      </c>
      <c r="AE79" s="202">
        <v>0</v>
      </c>
      <c r="AF79" s="202">
        <v>0</v>
      </c>
      <c r="AG79" s="202">
        <v>36.36</v>
      </c>
      <c r="AH79" s="202">
        <v>0</v>
      </c>
      <c r="AI79" s="202">
        <v>6.89</v>
      </c>
      <c r="AJ79" s="202">
        <v>0</v>
      </c>
      <c r="AK79" s="202">
        <v>30.9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2.08</v>
      </c>
      <c r="AD80" s="202">
        <v>0</v>
      </c>
      <c r="AE80" s="202">
        <v>0</v>
      </c>
      <c r="AF80" s="202">
        <v>0</v>
      </c>
      <c r="AG80" s="202">
        <v>36.36</v>
      </c>
      <c r="AH80" s="202">
        <v>0</v>
      </c>
      <c r="AI80" s="202">
        <v>6.89</v>
      </c>
      <c r="AJ80" s="202">
        <v>0</v>
      </c>
      <c r="AK80" s="202">
        <v>30.9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2.08</v>
      </c>
      <c r="AD81" s="202">
        <v>0</v>
      </c>
      <c r="AE81" s="202">
        <v>0</v>
      </c>
      <c r="AF81" s="202">
        <v>0</v>
      </c>
      <c r="AG81" s="202">
        <v>36.36</v>
      </c>
      <c r="AH81" s="202">
        <v>0</v>
      </c>
      <c r="AI81" s="202">
        <v>6.89</v>
      </c>
      <c r="AJ81" s="202">
        <v>0</v>
      </c>
      <c r="AK81" s="202">
        <v>28.58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2.08</v>
      </c>
      <c r="AD82" s="202">
        <v>0</v>
      </c>
      <c r="AE82" s="202">
        <v>0</v>
      </c>
      <c r="AF82" s="202">
        <v>0</v>
      </c>
      <c r="AG82" s="202">
        <v>36.36</v>
      </c>
      <c r="AH82" s="202">
        <v>0</v>
      </c>
      <c r="AI82" s="202">
        <v>6.89</v>
      </c>
      <c r="AJ82" s="202">
        <v>0</v>
      </c>
      <c r="AK82" s="202">
        <v>28.58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2.08</v>
      </c>
      <c r="AD83" s="202">
        <v>0</v>
      </c>
      <c r="AE83" s="202">
        <v>0</v>
      </c>
      <c r="AF83" s="202">
        <v>0</v>
      </c>
      <c r="AG83" s="202">
        <v>36.36</v>
      </c>
      <c r="AH83" s="202">
        <v>0</v>
      </c>
      <c r="AI83" s="202">
        <v>6.89</v>
      </c>
      <c r="AJ83" s="202">
        <v>0</v>
      </c>
      <c r="AK83" s="202">
        <v>28.58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2.08</v>
      </c>
      <c r="AD84" s="202">
        <v>0</v>
      </c>
      <c r="AE84" s="202">
        <v>0</v>
      </c>
      <c r="AF84" s="202">
        <v>0</v>
      </c>
      <c r="AG84" s="202">
        <v>36.36</v>
      </c>
      <c r="AH84" s="202">
        <v>0</v>
      </c>
      <c r="AI84" s="202">
        <v>6.89</v>
      </c>
      <c r="AJ84" s="202">
        <v>0</v>
      </c>
      <c r="AK84" s="202">
        <v>28.58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2.08</v>
      </c>
      <c r="AD85" s="202">
        <v>0</v>
      </c>
      <c r="AE85" s="202">
        <v>0</v>
      </c>
      <c r="AF85" s="202">
        <v>0</v>
      </c>
      <c r="AG85" s="202">
        <v>36.36</v>
      </c>
      <c r="AH85" s="202">
        <v>0</v>
      </c>
      <c r="AI85" s="202">
        <v>6.89</v>
      </c>
      <c r="AJ85" s="202">
        <v>0</v>
      </c>
      <c r="AK85" s="202">
        <v>28.58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2.08</v>
      </c>
      <c r="AD86" s="202">
        <v>0</v>
      </c>
      <c r="AE86" s="202">
        <v>0</v>
      </c>
      <c r="AF86" s="202">
        <v>0</v>
      </c>
      <c r="AG86" s="202">
        <v>36.36</v>
      </c>
      <c r="AH86" s="202">
        <v>0</v>
      </c>
      <c r="AI86" s="202">
        <v>6.89</v>
      </c>
      <c r="AJ86" s="202">
        <v>0</v>
      </c>
      <c r="AK86" s="202">
        <v>28.58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2.08</v>
      </c>
      <c r="AD87" s="202">
        <v>0</v>
      </c>
      <c r="AE87" s="202">
        <v>0</v>
      </c>
      <c r="AF87" s="202">
        <v>0</v>
      </c>
      <c r="AG87" s="202">
        <v>36.36</v>
      </c>
      <c r="AH87" s="202">
        <v>0</v>
      </c>
      <c r="AI87" s="202">
        <v>6.89</v>
      </c>
      <c r="AJ87" s="202">
        <v>0</v>
      </c>
      <c r="AK87" s="202">
        <v>28.58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2.08</v>
      </c>
      <c r="AD88" s="202">
        <v>0</v>
      </c>
      <c r="AE88" s="202">
        <v>0</v>
      </c>
      <c r="AF88" s="202">
        <v>0</v>
      </c>
      <c r="AG88" s="202">
        <v>36.36</v>
      </c>
      <c r="AH88" s="202">
        <v>0</v>
      </c>
      <c r="AI88" s="202">
        <v>6.89</v>
      </c>
      <c r="AJ88" s="202">
        <v>0</v>
      </c>
      <c r="AK88" s="202">
        <v>28.58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2.08</v>
      </c>
      <c r="AD89" s="202">
        <v>0</v>
      </c>
      <c r="AE89" s="202">
        <v>0</v>
      </c>
      <c r="AF89" s="202">
        <v>0</v>
      </c>
      <c r="AG89" s="202">
        <v>36.36</v>
      </c>
      <c r="AH89" s="202">
        <v>0</v>
      </c>
      <c r="AI89" s="202">
        <v>6.89</v>
      </c>
      <c r="AJ89" s="202">
        <v>0</v>
      </c>
      <c r="AK89" s="202">
        <v>28.58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2.08</v>
      </c>
      <c r="AD90" s="202">
        <v>0</v>
      </c>
      <c r="AE90" s="202">
        <v>0</v>
      </c>
      <c r="AF90" s="202">
        <v>0</v>
      </c>
      <c r="AG90" s="202">
        <v>36.36</v>
      </c>
      <c r="AH90" s="202">
        <v>0</v>
      </c>
      <c r="AI90" s="202">
        <v>6.89</v>
      </c>
      <c r="AJ90" s="202">
        <v>0</v>
      </c>
      <c r="AK90" s="202">
        <v>28.58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2.08</v>
      </c>
      <c r="AD91" s="202">
        <v>0</v>
      </c>
      <c r="AE91" s="202">
        <v>0</v>
      </c>
      <c r="AF91" s="202">
        <v>0</v>
      </c>
      <c r="AG91" s="202">
        <v>36.36</v>
      </c>
      <c r="AH91" s="202">
        <v>0</v>
      </c>
      <c r="AI91" s="202">
        <v>6.89</v>
      </c>
      <c r="AJ91" s="202">
        <v>0</v>
      </c>
      <c r="AK91" s="202">
        <v>31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2.08</v>
      </c>
      <c r="AD92" s="202">
        <v>0</v>
      </c>
      <c r="AE92" s="202">
        <v>0</v>
      </c>
      <c r="AF92" s="202">
        <v>0</v>
      </c>
      <c r="AG92" s="202">
        <v>36.36</v>
      </c>
      <c r="AH92" s="202">
        <v>0</v>
      </c>
      <c r="AI92" s="202">
        <v>6.89</v>
      </c>
      <c r="AJ92" s="202">
        <v>0</v>
      </c>
      <c r="AK92" s="202">
        <v>31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2.08</v>
      </c>
      <c r="AD93" s="202">
        <v>0</v>
      </c>
      <c r="AE93" s="202">
        <v>0</v>
      </c>
      <c r="AF93" s="202">
        <v>0</v>
      </c>
      <c r="AG93" s="202">
        <v>36.36</v>
      </c>
      <c r="AH93" s="202">
        <v>0</v>
      </c>
      <c r="AI93" s="202">
        <v>6.89</v>
      </c>
      <c r="AJ93" s="202">
        <v>0</v>
      </c>
      <c r="AK93" s="202">
        <v>29.06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2.08</v>
      </c>
      <c r="AD94" s="202">
        <v>0</v>
      </c>
      <c r="AE94" s="202">
        <v>0</v>
      </c>
      <c r="AF94" s="202">
        <v>0</v>
      </c>
      <c r="AG94" s="202">
        <v>36.36</v>
      </c>
      <c r="AH94" s="202">
        <v>0</v>
      </c>
      <c r="AI94" s="202">
        <v>6.89</v>
      </c>
      <c r="AJ94" s="202">
        <v>0</v>
      </c>
      <c r="AK94" s="202">
        <v>29.06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2.08</v>
      </c>
      <c r="AD95" s="202">
        <v>0</v>
      </c>
      <c r="AE95" s="202">
        <v>0</v>
      </c>
      <c r="AF95" s="202">
        <v>0</v>
      </c>
      <c r="AG95" s="202">
        <v>36.36</v>
      </c>
      <c r="AH95" s="202">
        <v>0</v>
      </c>
      <c r="AI95" s="202">
        <v>6.89</v>
      </c>
      <c r="AJ95" s="202">
        <v>0</v>
      </c>
      <c r="AK95" s="202">
        <v>29.06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2.08</v>
      </c>
      <c r="AD96" s="202">
        <v>0</v>
      </c>
      <c r="AE96" s="202">
        <v>0</v>
      </c>
      <c r="AF96" s="202">
        <v>0</v>
      </c>
      <c r="AG96" s="202">
        <v>36.36</v>
      </c>
      <c r="AH96" s="202">
        <v>0</v>
      </c>
      <c r="AI96" s="202">
        <v>6.89</v>
      </c>
      <c r="AJ96" s="202">
        <v>0</v>
      </c>
      <c r="AK96" s="202">
        <v>29.06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2.08</v>
      </c>
      <c r="AD97" s="202">
        <v>0</v>
      </c>
      <c r="AE97" s="202">
        <v>0</v>
      </c>
      <c r="AF97" s="202">
        <v>0</v>
      </c>
      <c r="AG97" s="202">
        <v>36.36</v>
      </c>
      <c r="AH97" s="202">
        <v>0</v>
      </c>
      <c r="AI97" s="202">
        <v>6.89</v>
      </c>
      <c r="AJ97" s="202">
        <v>0</v>
      </c>
      <c r="AK97" s="202">
        <v>29.06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2.08</v>
      </c>
      <c r="AD98" s="202">
        <v>0</v>
      </c>
      <c r="AE98" s="202">
        <v>0</v>
      </c>
      <c r="AF98" s="202">
        <v>0</v>
      </c>
      <c r="AG98" s="202">
        <v>36.36</v>
      </c>
      <c r="AH98" s="202">
        <v>0</v>
      </c>
      <c r="AI98" s="202">
        <v>6.89</v>
      </c>
      <c r="AJ98" s="202">
        <v>0</v>
      </c>
      <c r="AK98" s="202">
        <v>29.06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4.957750000000008E-2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0.15783499999999984</v>
      </c>
      <c r="AJ99">
        <f t="shared" si="0"/>
        <v>0</v>
      </c>
      <c r="AK99">
        <f t="shared" si="0"/>
        <v>0.73498999999999981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7.27</v>
      </c>
      <c r="AH3" s="202">
        <v>0</v>
      </c>
      <c r="AI3" s="202">
        <v>0</v>
      </c>
      <c r="AJ3" s="202">
        <v>0</v>
      </c>
      <c r="AK3" s="202">
        <v>5.82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7.27</v>
      </c>
      <c r="AH4" s="202">
        <v>0</v>
      </c>
      <c r="AI4" s="202">
        <v>0</v>
      </c>
      <c r="AJ4" s="202">
        <v>0</v>
      </c>
      <c r="AK4" s="202">
        <v>5.82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7.27</v>
      </c>
      <c r="AH5" s="202">
        <v>0</v>
      </c>
      <c r="AI5" s="202">
        <v>0</v>
      </c>
      <c r="AJ5" s="202">
        <v>0</v>
      </c>
      <c r="AK5" s="202">
        <v>5.82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7.27</v>
      </c>
      <c r="AH6" s="202">
        <v>0</v>
      </c>
      <c r="AI6" s="202">
        <v>0</v>
      </c>
      <c r="AJ6" s="202">
        <v>0</v>
      </c>
      <c r="AK6" s="202">
        <v>5.82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7.27</v>
      </c>
      <c r="AH7" s="202">
        <v>0</v>
      </c>
      <c r="AI7" s="202">
        <v>0</v>
      </c>
      <c r="AJ7" s="202">
        <v>0</v>
      </c>
      <c r="AK7" s="202">
        <v>5.82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7.27</v>
      </c>
      <c r="AH8" s="202">
        <v>0</v>
      </c>
      <c r="AI8" s="202">
        <v>0</v>
      </c>
      <c r="AJ8" s="202">
        <v>0</v>
      </c>
      <c r="AK8" s="202">
        <v>5.82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7.27</v>
      </c>
      <c r="AH9" s="202">
        <v>0</v>
      </c>
      <c r="AI9" s="202">
        <v>0</v>
      </c>
      <c r="AJ9" s="202">
        <v>0</v>
      </c>
      <c r="AK9" s="202">
        <v>5.82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7.27</v>
      </c>
      <c r="AH10" s="202">
        <v>0</v>
      </c>
      <c r="AI10" s="202">
        <v>0</v>
      </c>
      <c r="AJ10" s="202">
        <v>0</v>
      </c>
      <c r="AK10" s="202">
        <v>5.82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7.27</v>
      </c>
      <c r="AH11" s="202">
        <v>0</v>
      </c>
      <c r="AI11" s="202">
        <v>0</v>
      </c>
      <c r="AJ11" s="202">
        <v>0</v>
      </c>
      <c r="AK11" s="202">
        <v>5.82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7.27</v>
      </c>
      <c r="AH12" s="202">
        <v>0</v>
      </c>
      <c r="AI12" s="202">
        <v>0</v>
      </c>
      <c r="AJ12" s="202">
        <v>0</v>
      </c>
      <c r="AK12" s="202">
        <v>5.82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7.27</v>
      </c>
      <c r="AH13" s="202">
        <v>0</v>
      </c>
      <c r="AI13" s="202">
        <v>0</v>
      </c>
      <c r="AJ13" s="202">
        <v>0</v>
      </c>
      <c r="AK13" s="202">
        <v>5.82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7.27</v>
      </c>
      <c r="AH14" s="202">
        <v>0</v>
      </c>
      <c r="AI14" s="202">
        <v>0</v>
      </c>
      <c r="AJ14" s="202">
        <v>0</v>
      </c>
      <c r="AK14" s="202">
        <v>5.82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7.27</v>
      </c>
      <c r="AH15" s="202">
        <v>0</v>
      </c>
      <c r="AI15" s="202">
        <v>0</v>
      </c>
      <c r="AJ15" s="202">
        <v>0</v>
      </c>
      <c r="AK15" s="202">
        <v>5.82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7.27</v>
      </c>
      <c r="AH16" s="202">
        <v>0</v>
      </c>
      <c r="AI16" s="202">
        <v>0</v>
      </c>
      <c r="AJ16" s="202">
        <v>0</v>
      </c>
      <c r="AK16" s="202">
        <v>5.82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7.27</v>
      </c>
      <c r="AH17" s="202">
        <v>0</v>
      </c>
      <c r="AI17" s="202">
        <v>0</v>
      </c>
      <c r="AJ17" s="202">
        <v>0</v>
      </c>
      <c r="AK17" s="202">
        <v>5.82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7.27</v>
      </c>
      <c r="AH18" s="202">
        <v>0</v>
      </c>
      <c r="AI18" s="202">
        <v>0</v>
      </c>
      <c r="AJ18" s="202">
        <v>0</v>
      </c>
      <c r="AK18" s="202">
        <v>5.82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7.27</v>
      </c>
      <c r="AH19" s="202">
        <v>0</v>
      </c>
      <c r="AI19" s="202">
        <v>0</v>
      </c>
      <c r="AJ19" s="202">
        <v>0</v>
      </c>
      <c r="AK19" s="202">
        <v>5.82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7.27</v>
      </c>
      <c r="AH20" s="202">
        <v>0</v>
      </c>
      <c r="AI20" s="202">
        <v>0</v>
      </c>
      <c r="AJ20" s="202">
        <v>0</v>
      </c>
      <c r="AK20" s="202">
        <v>5.82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7.27</v>
      </c>
      <c r="AH21" s="202">
        <v>0</v>
      </c>
      <c r="AI21" s="202">
        <v>0</v>
      </c>
      <c r="AJ21" s="202">
        <v>0</v>
      </c>
      <c r="AK21" s="202">
        <v>5.82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7.27</v>
      </c>
      <c r="AH22" s="202">
        <v>0</v>
      </c>
      <c r="AI22" s="202">
        <v>0</v>
      </c>
      <c r="AJ22" s="202">
        <v>0</v>
      </c>
      <c r="AK22" s="202">
        <v>5.82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7.27</v>
      </c>
      <c r="AH23" s="202">
        <v>0</v>
      </c>
      <c r="AI23" s="202">
        <v>0</v>
      </c>
      <c r="AJ23" s="202">
        <v>0</v>
      </c>
      <c r="AK23" s="202">
        <v>5.82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7.27</v>
      </c>
      <c r="AH24" s="202">
        <v>0</v>
      </c>
      <c r="AI24" s="202">
        <v>0</v>
      </c>
      <c r="AJ24" s="202">
        <v>0</v>
      </c>
      <c r="AK24" s="202">
        <v>5.82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7.27</v>
      </c>
      <c r="AH25" s="202">
        <v>0</v>
      </c>
      <c r="AI25" s="202">
        <v>0</v>
      </c>
      <c r="AJ25" s="202">
        <v>0</v>
      </c>
      <c r="AK25" s="202">
        <v>5.82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7.27</v>
      </c>
      <c r="AH26" s="202">
        <v>0</v>
      </c>
      <c r="AI26" s="202">
        <v>0</v>
      </c>
      <c r="AJ26" s="202">
        <v>0</v>
      </c>
      <c r="AK26" s="202">
        <v>5.82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7.27</v>
      </c>
      <c r="AH27" s="202">
        <v>0</v>
      </c>
      <c r="AI27" s="202">
        <v>0</v>
      </c>
      <c r="AJ27" s="202">
        <v>0</v>
      </c>
      <c r="AK27" s="202">
        <v>5.82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7.27</v>
      </c>
      <c r="AH28" s="202">
        <v>0</v>
      </c>
      <c r="AI28" s="202">
        <v>0</v>
      </c>
      <c r="AJ28" s="202">
        <v>0</v>
      </c>
      <c r="AK28" s="202">
        <v>5.82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7.27</v>
      </c>
      <c r="AH29" s="202">
        <v>0</v>
      </c>
      <c r="AI29" s="202">
        <v>0</v>
      </c>
      <c r="AJ29" s="202">
        <v>0</v>
      </c>
      <c r="AK29" s="202">
        <v>5.82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7.27</v>
      </c>
      <c r="AH30" s="202">
        <v>0</v>
      </c>
      <c r="AI30" s="202">
        <v>0</v>
      </c>
      <c r="AJ30" s="202">
        <v>0</v>
      </c>
      <c r="AK30" s="202">
        <v>5.82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7.27</v>
      </c>
      <c r="AH31" s="202">
        <v>0</v>
      </c>
      <c r="AI31" s="202">
        <v>0</v>
      </c>
      <c r="AJ31" s="202">
        <v>0</v>
      </c>
      <c r="AK31" s="202">
        <v>5.82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7.27</v>
      </c>
      <c r="AH32" s="202">
        <v>0</v>
      </c>
      <c r="AI32" s="202">
        <v>0</v>
      </c>
      <c r="AJ32" s="202">
        <v>0</v>
      </c>
      <c r="AK32" s="202">
        <v>5.82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7.27</v>
      </c>
      <c r="AH33" s="202">
        <v>0</v>
      </c>
      <c r="AI33" s="202">
        <v>0</v>
      </c>
      <c r="AJ33" s="202">
        <v>0</v>
      </c>
      <c r="AK33" s="202">
        <v>5.82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7.27</v>
      </c>
      <c r="AH34" s="202">
        <v>0</v>
      </c>
      <c r="AI34" s="202">
        <v>0</v>
      </c>
      <c r="AJ34" s="202">
        <v>0</v>
      </c>
      <c r="AK34" s="202">
        <v>5.82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7.27</v>
      </c>
      <c r="AH35" s="202">
        <v>0</v>
      </c>
      <c r="AI35" s="202">
        <v>0</v>
      </c>
      <c r="AJ35" s="202">
        <v>0</v>
      </c>
      <c r="AK35" s="202">
        <v>5.82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7.27</v>
      </c>
      <c r="AH36" s="202">
        <v>0</v>
      </c>
      <c r="AI36" s="202">
        <v>0</v>
      </c>
      <c r="AJ36" s="202">
        <v>0</v>
      </c>
      <c r="AK36" s="202">
        <v>5.82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7.27</v>
      </c>
      <c r="AH37" s="202">
        <v>0</v>
      </c>
      <c r="AI37" s="202">
        <v>0</v>
      </c>
      <c r="AJ37" s="202">
        <v>0</v>
      </c>
      <c r="AK37" s="202">
        <v>5.82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7.27</v>
      </c>
      <c r="AH38" s="202">
        <v>0</v>
      </c>
      <c r="AI38" s="202">
        <v>0</v>
      </c>
      <c r="AJ38" s="202">
        <v>0</v>
      </c>
      <c r="AK38" s="202">
        <v>5.82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7.27</v>
      </c>
      <c r="AH39" s="202">
        <v>0</v>
      </c>
      <c r="AI39" s="202">
        <v>0</v>
      </c>
      <c r="AJ39" s="202">
        <v>0</v>
      </c>
      <c r="AK39" s="202">
        <v>5.82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7.27</v>
      </c>
      <c r="AH40" s="202">
        <v>0</v>
      </c>
      <c r="AI40" s="202">
        <v>0</v>
      </c>
      <c r="AJ40" s="202">
        <v>0</v>
      </c>
      <c r="AK40" s="202">
        <v>5.82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7.27</v>
      </c>
      <c r="AH41" s="202">
        <v>0</v>
      </c>
      <c r="AI41" s="202">
        <v>0</v>
      </c>
      <c r="AJ41" s="202">
        <v>0</v>
      </c>
      <c r="AK41" s="202">
        <v>5.82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7.27</v>
      </c>
      <c r="AH42" s="202">
        <v>0</v>
      </c>
      <c r="AI42" s="202">
        <v>0</v>
      </c>
      <c r="AJ42" s="202">
        <v>0</v>
      </c>
      <c r="AK42" s="202">
        <v>5.82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7.27</v>
      </c>
      <c r="AH43" s="202">
        <v>0</v>
      </c>
      <c r="AI43" s="202">
        <v>0</v>
      </c>
      <c r="AJ43" s="202">
        <v>0</v>
      </c>
      <c r="AK43" s="202">
        <v>5.82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7.27</v>
      </c>
      <c r="AH44" s="202">
        <v>0</v>
      </c>
      <c r="AI44" s="202">
        <v>1.37</v>
      </c>
      <c r="AJ44" s="202">
        <v>0</v>
      </c>
      <c r="AK44" s="202">
        <v>5.82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7.27</v>
      </c>
      <c r="AH45" s="202">
        <v>0</v>
      </c>
      <c r="AI45" s="202">
        <v>0</v>
      </c>
      <c r="AJ45" s="202">
        <v>0</v>
      </c>
      <c r="AK45" s="202">
        <v>5.82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7.27</v>
      </c>
      <c r="AH46" s="202">
        <v>0</v>
      </c>
      <c r="AI46" s="202">
        <v>0</v>
      </c>
      <c r="AJ46" s="202">
        <v>0</v>
      </c>
      <c r="AK46" s="202">
        <v>5.82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7.27</v>
      </c>
      <c r="AH47" s="202">
        <v>0</v>
      </c>
      <c r="AI47" s="202">
        <v>0</v>
      </c>
      <c r="AJ47" s="202">
        <v>0</v>
      </c>
      <c r="AK47" s="202">
        <v>5.82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7.27</v>
      </c>
      <c r="AH48" s="202">
        <v>0</v>
      </c>
      <c r="AI48" s="202">
        <v>0</v>
      </c>
      <c r="AJ48" s="202">
        <v>0</v>
      </c>
      <c r="AK48" s="202">
        <v>5.82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7.27</v>
      </c>
      <c r="AH49" s="202">
        <v>0</v>
      </c>
      <c r="AI49" s="202">
        <v>0</v>
      </c>
      <c r="AJ49" s="202">
        <v>0</v>
      </c>
      <c r="AK49" s="202">
        <v>5.82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7.27</v>
      </c>
      <c r="AH50" s="202">
        <v>0</v>
      </c>
      <c r="AI50" s="202">
        <v>0</v>
      </c>
      <c r="AJ50" s="202">
        <v>0</v>
      </c>
      <c r="AK50" s="202">
        <v>5.82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7.27</v>
      </c>
      <c r="AH51" s="202">
        <v>0</v>
      </c>
      <c r="AI51" s="202">
        <v>0</v>
      </c>
      <c r="AJ51" s="202">
        <v>0</v>
      </c>
      <c r="AK51" s="202">
        <v>5.82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7.27</v>
      </c>
      <c r="AH52" s="202">
        <v>0</v>
      </c>
      <c r="AI52" s="202">
        <v>0</v>
      </c>
      <c r="AJ52" s="202">
        <v>0</v>
      </c>
      <c r="AK52" s="202">
        <v>5.82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7.27</v>
      </c>
      <c r="AH53" s="202">
        <v>0</v>
      </c>
      <c r="AI53" s="202">
        <v>0</v>
      </c>
      <c r="AJ53" s="202">
        <v>0</v>
      </c>
      <c r="AK53" s="202">
        <v>5.82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7.27</v>
      </c>
      <c r="AH54" s="202">
        <v>0</v>
      </c>
      <c r="AI54" s="202">
        <v>0</v>
      </c>
      <c r="AJ54" s="202">
        <v>0</v>
      </c>
      <c r="AK54" s="202">
        <v>5.82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7.27</v>
      </c>
      <c r="AH55" s="202">
        <v>0</v>
      </c>
      <c r="AI55" s="202">
        <v>0</v>
      </c>
      <c r="AJ55" s="202">
        <v>0</v>
      </c>
      <c r="AK55" s="202">
        <v>5.82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7.27</v>
      </c>
      <c r="AH56" s="202">
        <v>0</v>
      </c>
      <c r="AI56" s="202">
        <v>0</v>
      </c>
      <c r="AJ56" s="202">
        <v>0</v>
      </c>
      <c r="AK56" s="202">
        <v>5.82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7.27</v>
      </c>
      <c r="AH57" s="202">
        <v>0</v>
      </c>
      <c r="AI57" s="202">
        <v>0</v>
      </c>
      <c r="AJ57" s="202">
        <v>0</v>
      </c>
      <c r="AK57" s="202">
        <v>5.82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7.27</v>
      </c>
      <c r="AH58" s="202">
        <v>0</v>
      </c>
      <c r="AI58" s="202">
        <v>0</v>
      </c>
      <c r="AJ58" s="202">
        <v>0</v>
      </c>
      <c r="AK58" s="202">
        <v>5.82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7.27</v>
      </c>
      <c r="AH59" s="202">
        <v>0</v>
      </c>
      <c r="AI59" s="202">
        <v>0</v>
      </c>
      <c r="AJ59" s="202">
        <v>0</v>
      </c>
      <c r="AK59" s="202">
        <v>5.82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7.27</v>
      </c>
      <c r="AH60" s="202">
        <v>0</v>
      </c>
      <c r="AI60" s="202">
        <v>0</v>
      </c>
      <c r="AJ60" s="202">
        <v>0</v>
      </c>
      <c r="AK60" s="202">
        <v>5.82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7.27</v>
      </c>
      <c r="AH61" s="202">
        <v>0</v>
      </c>
      <c r="AI61" s="202">
        <v>0</v>
      </c>
      <c r="AJ61" s="202">
        <v>0</v>
      </c>
      <c r="AK61" s="202">
        <v>5.82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7.27</v>
      </c>
      <c r="AH62" s="202">
        <v>0</v>
      </c>
      <c r="AI62" s="202">
        <v>0</v>
      </c>
      <c r="AJ62" s="202">
        <v>0</v>
      </c>
      <c r="AK62" s="202">
        <v>5.82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7.27</v>
      </c>
      <c r="AH63" s="202">
        <v>0</v>
      </c>
      <c r="AI63" s="202">
        <v>0</v>
      </c>
      <c r="AJ63" s="202">
        <v>0</v>
      </c>
      <c r="AK63" s="202">
        <v>5.82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7.27</v>
      </c>
      <c r="AH64" s="202">
        <v>0</v>
      </c>
      <c r="AI64" s="202">
        <v>0</v>
      </c>
      <c r="AJ64" s="202">
        <v>0</v>
      </c>
      <c r="AK64" s="202">
        <v>5.82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7.27</v>
      </c>
      <c r="AH65" s="202">
        <v>0</v>
      </c>
      <c r="AI65" s="202">
        <v>0</v>
      </c>
      <c r="AJ65" s="202">
        <v>0</v>
      </c>
      <c r="AK65" s="202">
        <v>5.82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7.27</v>
      </c>
      <c r="AH66" s="202">
        <v>0</v>
      </c>
      <c r="AI66" s="202">
        <v>0</v>
      </c>
      <c r="AJ66" s="202">
        <v>0</v>
      </c>
      <c r="AK66" s="202">
        <v>5.82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7.27</v>
      </c>
      <c r="AH67" s="202">
        <v>0</v>
      </c>
      <c r="AI67" s="202">
        <v>0</v>
      </c>
      <c r="AJ67" s="202">
        <v>0</v>
      </c>
      <c r="AK67" s="202">
        <v>5.82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7.27</v>
      </c>
      <c r="AH68" s="202">
        <v>0</v>
      </c>
      <c r="AI68" s="202">
        <v>0</v>
      </c>
      <c r="AJ68" s="202">
        <v>0</v>
      </c>
      <c r="AK68" s="202">
        <v>5.82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7.27</v>
      </c>
      <c r="AH69" s="202">
        <v>0</v>
      </c>
      <c r="AI69" s="202">
        <v>0</v>
      </c>
      <c r="AJ69" s="202">
        <v>0</v>
      </c>
      <c r="AK69" s="202">
        <v>5.82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7.27</v>
      </c>
      <c r="AH70" s="202">
        <v>0</v>
      </c>
      <c r="AI70" s="202">
        <v>0</v>
      </c>
      <c r="AJ70" s="202">
        <v>0</v>
      </c>
      <c r="AK70" s="202">
        <v>5.82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7.27</v>
      </c>
      <c r="AH71" s="202">
        <v>0</v>
      </c>
      <c r="AI71" s="202">
        <v>0</v>
      </c>
      <c r="AJ71" s="202">
        <v>0</v>
      </c>
      <c r="AK71" s="202">
        <v>5.82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7.27</v>
      </c>
      <c r="AH72" s="202">
        <v>0</v>
      </c>
      <c r="AI72" s="202">
        <v>0</v>
      </c>
      <c r="AJ72" s="202">
        <v>0</v>
      </c>
      <c r="AK72" s="202">
        <v>5.82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7.27</v>
      </c>
      <c r="AH73" s="202">
        <v>0</v>
      </c>
      <c r="AI73" s="202">
        <v>0</v>
      </c>
      <c r="AJ73" s="202">
        <v>0</v>
      </c>
      <c r="AK73" s="202">
        <v>5.82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7.27</v>
      </c>
      <c r="AH74" s="202">
        <v>0</v>
      </c>
      <c r="AI74" s="202">
        <v>0</v>
      </c>
      <c r="AJ74" s="202">
        <v>0</v>
      </c>
      <c r="AK74" s="202">
        <v>5.82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7.27</v>
      </c>
      <c r="AH75" s="202">
        <v>0</v>
      </c>
      <c r="AI75" s="202">
        <v>0</v>
      </c>
      <c r="AJ75" s="202">
        <v>0</v>
      </c>
      <c r="AK75" s="202">
        <v>5.82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7.27</v>
      </c>
      <c r="AH76" s="202">
        <v>0</v>
      </c>
      <c r="AI76" s="202">
        <v>0</v>
      </c>
      <c r="AJ76" s="202">
        <v>0</v>
      </c>
      <c r="AK76" s="202">
        <v>5.82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7.27</v>
      </c>
      <c r="AH77" s="202">
        <v>0</v>
      </c>
      <c r="AI77" s="202">
        <v>0</v>
      </c>
      <c r="AJ77" s="202">
        <v>0</v>
      </c>
      <c r="AK77" s="202">
        <v>5.82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7.27</v>
      </c>
      <c r="AH78" s="202">
        <v>0</v>
      </c>
      <c r="AI78" s="202">
        <v>0</v>
      </c>
      <c r="AJ78" s="202">
        <v>0</v>
      </c>
      <c r="AK78" s="202">
        <v>5.82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7.27</v>
      </c>
      <c r="AH79" s="202">
        <v>0</v>
      </c>
      <c r="AI79" s="202">
        <v>0</v>
      </c>
      <c r="AJ79" s="202">
        <v>0</v>
      </c>
      <c r="AK79" s="202">
        <v>5.81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7.27</v>
      </c>
      <c r="AH80" s="202">
        <v>0</v>
      </c>
      <c r="AI80" s="202">
        <v>0</v>
      </c>
      <c r="AJ80" s="202">
        <v>0</v>
      </c>
      <c r="AK80" s="202">
        <v>5.81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7.27</v>
      </c>
      <c r="AH81" s="202">
        <v>0</v>
      </c>
      <c r="AI81" s="202">
        <v>0</v>
      </c>
      <c r="AJ81" s="202">
        <v>0</v>
      </c>
      <c r="AK81" s="202">
        <v>5.37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7.27</v>
      </c>
      <c r="AH82" s="202">
        <v>0</v>
      </c>
      <c r="AI82" s="202">
        <v>0</v>
      </c>
      <c r="AJ82" s="202">
        <v>0</v>
      </c>
      <c r="AK82" s="202">
        <v>5.37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7.27</v>
      </c>
      <c r="AH83" s="202">
        <v>0</v>
      </c>
      <c r="AI83" s="202">
        <v>0</v>
      </c>
      <c r="AJ83" s="202">
        <v>0</v>
      </c>
      <c r="AK83" s="202">
        <v>5.37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7.27</v>
      </c>
      <c r="AH84" s="202">
        <v>0</v>
      </c>
      <c r="AI84" s="202">
        <v>0</v>
      </c>
      <c r="AJ84" s="202">
        <v>0</v>
      </c>
      <c r="AK84" s="202">
        <v>5.37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7.27</v>
      </c>
      <c r="AH85" s="202">
        <v>0</v>
      </c>
      <c r="AI85" s="202">
        <v>0</v>
      </c>
      <c r="AJ85" s="202">
        <v>0</v>
      </c>
      <c r="AK85" s="202">
        <v>5.37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7.27</v>
      </c>
      <c r="AH86" s="202">
        <v>0</v>
      </c>
      <c r="AI86" s="202">
        <v>0</v>
      </c>
      <c r="AJ86" s="202">
        <v>0</v>
      </c>
      <c r="AK86" s="202">
        <v>5.37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7.27</v>
      </c>
      <c r="AH87" s="202">
        <v>0</v>
      </c>
      <c r="AI87" s="202">
        <v>0</v>
      </c>
      <c r="AJ87" s="202">
        <v>0</v>
      </c>
      <c r="AK87" s="202">
        <v>5.37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7.27</v>
      </c>
      <c r="AH88" s="202">
        <v>0</v>
      </c>
      <c r="AI88" s="202">
        <v>0</v>
      </c>
      <c r="AJ88" s="202">
        <v>0</v>
      </c>
      <c r="AK88" s="202">
        <v>5.37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7.27</v>
      </c>
      <c r="AH89" s="202">
        <v>0</v>
      </c>
      <c r="AI89" s="202">
        <v>0</v>
      </c>
      <c r="AJ89" s="202">
        <v>0</v>
      </c>
      <c r="AK89" s="202">
        <v>5.37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7.27</v>
      </c>
      <c r="AH90" s="202">
        <v>0</v>
      </c>
      <c r="AI90" s="202">
        <v>0</v>
      </c>
      <c r="AJ90" s="202">
        <v>0</v>
      </c>
      <c r="AK90" s="202">
        <v>5.37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7.27</v>
      </c>
      <c r="AH91" s="202">
        <v>0</v>
      </c>
      <c r="AI91" s="202">
        <v>0</v>
      </c>
      <c r="AJ91" s="202">
        <v>0</v>
      </c>
      <c r="AK91" s="202">
        <v>5.82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7.27</v>
      </c>
      <c r="AH92" s="202">
        <v>0</v>
      </c>
      <c r="AI92" s="202">
        <v>0</v>
      </c>
      <c r="AJ92" s="202">
        <v>0</v>
      </c>
      <c r="AK92" s="202">
        <v>5.82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7.27</v>
      </c>
      <c r="AH93" s="202">
        <v>0</v>
      </c>
      <c r="AI93" s="202">
        <v>0</v>
      </c>
      <c r="AJ93" s="202">
        <v>0</v>
      </c>
      <c r="AK93" s="202">
        <v>5.46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7.27</v>
      </c>
      <c r="AH94" s="202">
        <v>0</v>
      </c>
      <c r="AI94" s="202">
        <v>0</v>
      </c>
      <c r="AJ94" s="202">
        <v>0</v>
      </c>
      <c r="AK94" s="202">
        <v>5.46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7.27</v>
      </c>
      <c r="AH95" s="202">
        <v>0</v>
      </c>
      <c r="AI95" s="202">
        <v>0</v>
      </c>
      <c r="AJ95" s="202">
        <v>0</v>
      </c>
      <c r="AK95" s="202">
        <v>5.46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7.27</v>
      </c>
      <c r="AH96" s="202">
        <v>0</v>
      </c>
      <c r="AI96" s="202">
        <v>0</v>
      </c>
      <c r="AJ96" s="202">
        <v>0</v>
      </c>
      <c r="AK96" s="202">
        <v>5.46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7.27</v>
      </c>
      <c r="AH97" s="202">
        <v>0</v>
      </c>
      <c r="AI97" s="202">
        <v>0</v>
      </c>
      <c r="AJ97" s="202">
        <v>0</v>
      </c>
      <c r="AK97" s="202">
        <v>5.46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7.27</v>
      </c>
      <c r="AH98" s="202">
        <v>0</v>
      </c>
      <c r="AI98" s="202">
        <v>0</v>
      </c>
      <c r="AJ98" s="202">
        <v>0</v>
      </c>
      <c r="AK98" s="202">
        <v>5.46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3.4250000000000003E-4</v>
      </c>
      <c r="AJ99">
        <f t="shared" si="0"/>
        <v>0</v>
      </c>
      <c r="AK99">
        <f t="shared" si="0"/>
        <v>0.13800999999999999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446</v>
      </c>
      <c r="D2" t="s">
        <v>446</v>
      </c>
      <c r="E2" t="s">
        <v>446</v>
      </c>
      <c r="F2" t="s">
        <v>446</v>
      </c>
      <c r="G2" t="s">
        <v>446</v>
      </c>
      <c r="H2" t="s">
        <v>446</v>
      </c>
      <c r="I2" t="s">
        <v>446</v>
      </c>
      <c r="J2" t="s">
        <v>446</v>
      </c>
      <c r="K2" t="s">
        <v>446</v>
      </c>
      <c r="L2" t="s">
        <v>446</v>
      </c>
      <c r="M2" t="s">
        <v>446</v>
      </c>
      <c r="N2" t="s">
        <v>446</v>
      </c>
      <c r="O2" t="s">
        <v>446</v>
      </c>
      <c r="P2" t="s">
        <v>446</v>
      </c>
    </row>
    <row r="3" spans="1:17">
      <c r="A3" t="s">
        <v>45</v>
      </c>
      <c r="C3" s="26">
        <v>34</v>
      </c>
      <c r="D3" s="26">
        <v>0</v>
      </c>
      <c r="E3" s="26">
        <v>0</v>
      </c>
      <c r="F3" s="26">
        <v>0</v>
      </c>
      <c r="G3" s="202">
        <v>120</v>
      </c>
      <c r="H3" s="202">
        <v>0</v>
      </c>
      <c r="I3" s="202">
        <v>31</v>
      </c>
      <c r="J3" s="202">
        <v>0</v>
      </c>
      <c r="K3" s="202">
        <v>280.04000000000002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6">
        <v>34</v>
      </c>
      <c r="D4" s="26">
        <v>0</v>
      </c>
      <c r="E4" s="26">
        <v>0</v>
      </c>
      <c r="F4" s="26">
        <v>0</v>
      </c>
      <c r="G4" s="202">
        <v>120</v>
      </c>
      <c r="H4" s="202">
        <v>0</v>
      </c>
      <c r="I4" s="202">
        <v>31</v>
      </c>
      <c r="J4" s="202">
        <v>0</v>
      </c>
      <c r="K4" s="202">
        <v>287.95999999999998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6">
        <v>34</v>
      </c>
      <c r="D5" s="26">
        <v>0</v>
      </c>
      <c r="E5" s="26">
        <v>0</v>
      </c>
      <c r="F5" s="26">
        <v>0</v>
      </c>
      <c r="G5" s="202">
        <v>120</v>
      </c>
      <c r="H5" s="202">
        <v>0</v>
      </c>
      <c r="I5" s="202">
        <v>31</v>
      </c>
      <c r="J5" s="202">
        <v>0</v>
      </c>
      <c r="K5" s="202">
        <v>280.04000000000002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6">
        <v>34</v>
      </c>
      <c r="D6" s="26">
        <v>0</v>
      </c>
      <c r="E6" s="26">
        <v>0</v>
      </c>
      <c r="F6" s="26">
        <v>0</v>
      </c>
      <c r="G6" s="202">
        <v>120</v>
      </c>
      <c r="H6" s="202">
        <v>0</v>
      </c>
      <c r="I6" s="202">
        <v>31</v>
      </c>
      <c r="J6" s="202">
        <v>0</v>
      </c>
      <c r="K6" s="202">
        <v>289.60000000000002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6">
        <v>34</v>
      </c>
      <c r="D7" s="26">
        <v>0</v>
      </c>
      <c r="E7" s="26">
        <v>0</v>
      </c>
      <c r="F7" s="26">
        <v>0</v>
      </c>
      <c r="G7" s="202">
        <v>120</v>
      </c>
      <c r="H7" s="202">
        <v>0</v>
      </c>
      <c r="I7" s="202">
        <v>31</v>
      </c>
      <c r="J7" s="202">
        <v>0</v>
      </c>
      <c r="K7" s="202">
        <v>280.04000000000002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6">
        <v>34</v>
      </c>
      <c r="D8" s="26">
        <v>0</v>
      </c>
      <c r="E8" s="26">
        <v>0</v>
      </c>
      <c r="F8" s="26">
        <v>0</v>
      </c>
      <c r="G8" s="202">
        <v>120</v>
      </c>
      <c r="H8" s="202">
        <v>0</v>
      </c>
      <c r="I8" s="202">
        <v>31</v>
      </c>
      <c r="J8" s="202">
        <v>0</v>
      </c>
      <c r="K8" s="202">
        <v>280.04000000000002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6">
        <v>34</v>
      </c>
      <c r="D9" s="26">
        <v>0</v>
      </c>
      <c r="E9" s="26">
        <v>0</v>
      </c>
      <c r="F9" s="26">
        <v>0</v>
      </c>
      <c r="G9" s="202">
        <v>120</v>
      </c>
      <c r="H9" s="202">
        <v>0</v>
      </c>
      <c r="I9" s="202">
        <v>31</v>
      </c>
      <c r="J9" s="202">
        <v>0</v>
      </c>
      <c r="K9" s="202">
        <v>289.60000000000002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6">
        <v>34</v>
      </c>
      <c r="D10" s="26">
        <v>0</v>
      </c>
      <c r="E10" s="26">
        <v>0</v>
      </c>
      <c r="F10" s="26">
        <v>0</v>
      </c>
      <c r="G10" s="202">
        <v>120</v>
      </c>
      <c r="H10" s="202">
        <v>0</v>
      </c>
      <c r="I10" s="202">
        <v>31</v>
      </c>
      <c r="J10" s="202">
        <v>0</v>
      </c>
      <c r="K10" s="202">
        <v>260.44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2">
        <v>120</v>
      </c>
      <c r="H11" s="202">
        <v>0</v>
      </c>
      <c r="I11" s="202">
        <v>32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202">
        <v>120</v>
      </c>
      <c r="H12" s="202">
        <v>0</v>
      </c>
      <c r="I12" s="202">
        <v>32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202">
        <v>120</v>
      </c>
      <c r="H13" s="202">
        <v>0</v>
      </c>
      <c r="I13" s="202">
        <v>32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202">
        <v>120</v>
      </c>
      <c r="H14" s="202">
        <v>0</v>
      </c>
      <c r="I14" s="202">
        <v>32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202">
        <v>120</v>
      </c>
      <c r="H15" s="202">
        <v>0</v>
      </c>
      <c r="I15" s="202">
        <v>32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202">
        <v>120</v>
      </c>
      <c r="H16" s="202">
        <v>0</v>
      </c>
      <c r="I16" s="202">
        <v>32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202">
        <v>120</v>
      </c>
      <c r="H17" s="202">
        <v>0</v>
      </c>
      <c r="I17" s="202">
        <v>32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202">
        <v>120</v>
      </c>
      <c r="H18" s="202">
        <v>0</v>
      </c>
      <c r="I18" s="202">
        <v>32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6">
        <v>35</v>
      </c>
      <c r="D19" s="26">
        <v>0</v>
      </c>
      <c r="E19" s="26">
        <v>0</v>
      </c>
      <c r="F19" s="26">
        <v>0</v>
      </c>
      <c r="G19" s="202">
        <v>120</v>
      </c>
      <c r="H19" s="202">
        <v>0</v>
      </c>
      <c r="I19" s="202">
        <v>34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6">
        <v>35</v>
      </c>
      <c r="D20" s="26">
        <v>0</v>
      </c>
      <c r="E20" s="26">
        <v>0</v>
      </c>
      <c r="F20" s="26">
        <v>0</v>
      </c>
      <c r="G20" s="202">
        <v>120</v>
      </c>
      <c r="H20" s="202">
        <v>0</v>
      </c>
      <c r="I20" s="202">
        <v>34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6">
        <v>35</v>
      </c>
      <c r="D21" s="26">
        <v>0</v>
      </c>
      <c r="E21" s="26">
        <v>0</v>
      </c>
      <c r="F21" s="26">
        <v>0</v>
      </c>
      <c r="G21" s="202">
        <v>120</v>
      </c>
      <c r="H21" s="202">
        <v>0</v>
      </c>
      <c r="I21" s="202">
        <v>34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6">
        <v>35</v>
      </c>
      <c r="D22" s="26">
        <v>0</v>
      </c>
      <c r="E22" s="26">
        <v>0</v>
      </c>
      <c r="F22" s="26">
        <v>0</v>
      </c>
      <c r="G22" s="202">
        <v>120</v>
      </c>
      <c r="H22" s="202">
        <v>0</v>
      </c>
      <c r="I22" s="202">
        <v>34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6">
        <v>35</v>
      </c>
      <c r="D23" s="26">
        <v>0</v>
      </c>
      <c r="E23" s="26">
        <v>0</v>
      </c>
      <c r="F23" s="26">
        <v>0</v>
      </c>
      <c r="G23" s="202">
        <v>120</v>
      </c>
      <c r="H23" s="202">
        <v>0</v>
      </c>
      <c r="I23" s="202">
        <v>34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6">
        <v>35</v>
      </c>
      <c r="D24" s="26">
        <v>0</v>
      </c>
      <c r="E24" s="26">
        <v>0</v>
      </c>
      <c r="F24" s="26">
        <v>0</v>
      </c>
      <c r="G24" s="202">
        <v>120</v>
      </c>
      <c r="H24" s="202">
        <v>0</v>
      </c>
      <c r="I24" s="202">
        <v>34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6">
        <v>35</v>
      </c>
      <c r="D25" s="26">
        <v>0</v>
      </c>
      <c r="E25" s="26">
        <v>0</v>
      </c>
      <c r="F25" s="26">
        <v>0</v>
      </c>
      <c r="G25" s="202">
        <v>120</v>
      </c>
      <c r="H25" s="202">
        <v>0</v>
      </c>
      <c r="I25" s="202">
        <v>34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6">
        <v>35</v>
      </c>
      <c r="D26" s="26">
        <v>0</v>
      </c>
      <c r="E26" s="26">
        <v>0</v>
      </c>
      <c r="F26" s="26">
        <v>0</v>
      </c>
      <c r="G26" s="202">
        <v>120</v>
      </c>
      <c r="H26" s="202">
        <v>0</v>
      </c>
      <c r="I26" s="202">
        <v>34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6">
        <v>35</v>
      </c>
      <c r="D27" s="26">
        <v>0</v>
      </c>
      <c r="E27" s="26">
        <v>0</v>
      </c>
      <c r="F27" s="26">
        <v>0</v>
      </c>
      <c r="G27" s="202">
        <v>120</v>
      </c>
      <c r="H27" s="202">
        <v>0</v>
      </c>
      <c r="I27" s="202">
        <v>34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6">
        <v>35</v>
      </c>
      <c r="D28" s="26">
        <v>0</v>
      </c>
      <c r="E28" s="26">
        <v>0</v>
      </c>
      <c r="F28" s="26">
        <v>0</v>
      </c>
      <c r="G28" s="202">
        <v>120</v>
      </c>
      <c r="H28" s="202">
        <v>0</v>
      </c>
      <c r="I28" s="202">
        <v>34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6">
        <v>35</v>
      </c>
      <c r="D29" s="26">
        <v>0</v>
      </c>
      <c r="E29" s="26">
        <v>0</v>
      </c>
      <c r="F29" s="26">
        <v>0</v>
      </c>
      <c r="G29" s="202">
        <v>120</v>
      </c>
      <c r="H29" s="202">
        <v>0</v>
      </c>
      <c r="I29" s="202">
        <v>34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6">
        <v>35</v>
      </c>
      <c r="D30" s="26">
        <v>0</v>
      </c>
      <c r="E30" s="26">
        <v>0</v>
      </c>
      <c r="F30" s="26">
        <v>0</v>
      </c>
      <c r="G30" s="202">
        <v>120</v>
      </c>
      <c r="H30" s="202">
        <v>0</v>
      </c>
      <c r="I30" s="202">
        <v>34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6">
        <v>35</v>
      </c>
      <c r="D31" s="26">
        <v>0</v>
      </c>
      <c r="E31" s="26">
        <v>0</v>
      </c>
      <c r="F31" s="26">
        <v>0</v>
      </c>
      <c r="G31" s="202">
        <v>120</v>
      </c>
      <c r="H31" s="202">
        <v>0</v>
      </c>
      <c r="I31" s="202">
        <v>31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6">
        <v>35</v>
      </c>
      <c r="D32" s="26">
        <v>0</v>
      </c>
      <c r="E32" s="26">
        <v>0</v>
      </c>
      <c r="F32" s="26">
        <v>0</v>
      </c>
      <c r="G32" s="202">
        <v>120</v>
      </c>
      <c r="H32" s="202">
        <v>0</v>
      </c>
      <c r="I32" s="202">
        <v>31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6">
        <v>35</v>
      </c>
      <c r="D33" s="26">
        <v>0</v>
      </c>
      <c r="E33" s="26">
        <v>0</v>
      </c>
      <c r="F33" s="26">
        <v>0</v>
      </c>
      <c r="G33" s="202">
        <v>120</v>
      </c>
      <c r="H33" s="202">
        <v>0</v>
      </c>
      <c r="I33" s="202">
        <v>31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6">
        <v>35</v>
      </c>
      <c r="D34" s="26">
        <v>0</v>
      </c>
      <c r="E34" s="26">
        <v>0</v>
      </c>
      <c r="F34" s="26">
        <v>0</v>
      </c>
      <c r="G34" s="202">
        <v>120</v>
      </c>
      <c r="H34" s="202">
        <v>0</v>
      </c>
      <c r="I34" s="202">
        <v>31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6">
        <v>35</v>
      </c>
      <c r="D35" s="26">
        <v>0</v>
      </c>
      <c r="E35" s="26">
        <v>0</v>
      </c>
      <c r="F35" s="26">
        <v>0</v>
      </c>
      <c r="G35" s="202">
        <v>120</v>
      </c>
      <c r="H35" s="202">
        <v>0</v>
      </c>
      <c r="I35" s="202">
        <v>30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6">
        <v>35</v>
      </c>
      <c r="D36" s="26">
        <v>0</v>
      </c>
      <c r="E36" s="26">
        <v>0</v>
      </c>
      <c r="F36" s="26">
        <v>0</v>
      </c>
      <c r="G36" s="202">
        <v>120</v>
      </c>
      <c r="H36" s="202">
        <v>0</v>
      </c>
      <c r="I36" s="202">
        <v>30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202">
        <v>120</v>
      </c>
      <c r="H37" s="202">
        <v>0</v>
      </c>
      <c r="I37" s="202">
        <v>30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6">
        <v>34</v>
      </c>
      <c r="D38" s="26">
        <v>0</v>
      </c>
      <c r="E38" s="26">
        <v>0</v>
      </c>
      <c r="F38" s="26">
        <v>0</v>
      </c>
      <c r="G38" s="202">
        <v>120</v>
      </c>
      <c r="H38" s="202">
        <v>0</v>
      </c>
      <c r="I38" s="202">
        <v>30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6">
        <v>34</v>
      </c>
      <c r="D39" s="26">
        <v>0</v>
      </c>
      <c r="E39" s="26">
        <v>0</v>
      </c>
      <c r="F39" s="26">
        <v>0</v>
      </c>
      <c r="G39" s="202">
        <v>120</v>
      </c>
      <c r="H39" s="202">
        <v>0</v>
      </c>
      <c r="I39" s="202">
        <v>30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6">
        <v>34</v>
      </c>
      <c r="D40" s="26">
        <v>0</v>
      </c>
      <c r="E40" s="26">
        <v>0</v>
      </c>
      <c r="F40" s="26">
        <v>0</v>
      </c>
      <c r="G40" s="202">
        <v>120</v>
      </c>
      <c r="H40" s="202">
        <v>0</v>
      </c>
      <c r="I40" s="202">
        <v>30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6">
        <v>34</v>
      </c>
      <c r="D41" s="26">
        <v>0</v>
      </c>
      <c r="E41" s="26">
        <v>0</v>
      </c>
      <c r="F41" s="26">
        <v>0</v>
      </c>
      <c r="G41" s="202">
        <v>120</v>
      </c>
      <c r="H41" s="202">
        <v>0</v>
      </c>
      <c r="I41" s="202">
        <v>30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6">
        <v>34</v>
      </c>
      <c r="D42" s="26">
        <v>0</v>
      </c>
      <c r="E42" s="26">
        <v>0</v>
      </c>
      <c r="F42" s="26">
        <v>0</v>
      </c>
      <c r="G42" s="202">
        <v>120</v>
      </c>
      <c r="H42" s="202">
        <v>0</v>
      </c>
      <c r="I42" s="202">
        <v>30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6">
        <v>33</v>
      </c>
      <c r="D43" s="26">
        <v>0</v>
      </c>
      <c r="E43" s="26">
        <v>0</v>
      </c>
      <c r="F43" s="26">
        <v>0</v>
      </c>
      <c r="G43" s="202">
        <v>120</v>
      </c>
      <c r="H43" s="202">
        <v>0</v>
      </c>
      <c r="I43" s="202">
        <v>30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6">
        <v>33</v>
      </c>
      <c r="D44" s="26">
        <v>0</v>
      </c>
      <c r="E44" s="26">
        <v>0</v>
      </c>
      <c r="F44" s="26">
        <v>0</v>
      </c>
      <c r="G44" s="202">
        <v>120</v>
      </c>
      <c r="H44" s="202">
        <v>0</v>
      </c>
      <c r="I44" s="202">
        <v>30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6">
        <v>33</v>
      </c>
      <c r="D45" s="26">
        <v>0</v>
      </c>
      <c r="E45" s="26">
        <v>0</v>
      </c>
      <c r="F45" s="26">
        <v>0</v>
      </c>
      <c r="G45" s="202">
        <v>120</v>
      </c>
      <c r="H45" s="202">
        <v>0</v>
      </c>
      <c r="I45" s="202">
        <v>27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6">
        <v>33</v>
      </c>
      <c r="D46" s="26">
        <v>0</v>
      </c>
      <c r="E46" s="26">
        <v>0</v>
      </c>
      <c r="F46" s="26">
        <v>0</v>
      </c>
      <c r="G46" s="202">
        <v>120</v>
      </c>
      <c r="H46" s="202">
        <v>0</v>
      </c>
      <c r="I46" s="202">
        <v>27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6">
        <v>33</v>
      </c>
      <c r="D47" s="26">
        <v>0</v>
      </c>
      <c r="E47" s="26">
        <v>0</v>
      </c>
      <c r="F47" s="26">
        <v>0</v>
      </c>
      <c r="G47" s="202">
        <v>120</v>
      </c>
      <c r="H47" s="202">
        <v>0</v>
      </c>
      <c r="I47" s="202">
        <v>26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6">
        <v>33</v>
      </c>
      <c r="D48" s="26">
        <v>0</v>
      </c>
      <c r="E48" s="26">
        <v>0</v>
      </c>
      <c r="F48" s="26">
        <v>0</v>
      </c>
      <c r="G48" s="202">
        <v>120</v>
      </c>
      <c r="H48" s="202">
        <v>0</v>
      </c>
      <c r="I48" s="202">
        <v>26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6">
        <v>33</v>
      </c>
      <c r="D49" s="26">
        <v>0</v>
      </c>
      <c r="E49" s="26">
        <v>0</v>
      </c>
      <c r="F49" s="26">
        <v>0</v>
      </c>
      <c r="G49" s="202">
        <v>120</v>
      </c>
      <c r="H49" s="202">
        <v>0</v>
      </c>
      <c r="I49" s="202">
        <v>26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6">
        <v>33</v>
      </c>
      <c r="D50" s="26">
        <v>0</v>
      </c>
      <c r="E50" s="26">
        <v>0</v>
      </c>
      <c r="F50" s="26">
        <v>0</v>
      </c>
      <c r="G50" s="202">
        <v>120</v>
      </c>
      <c r="H50" s="202">
        <v>0</v>
      </c>
      <c r="I50" s="202">
        <v>26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6">
        <v>33</v>
      </c>
      <c r="D51" s="26">
        <v>0</v>
      </c>
      <c r="E51" s="26">
        <v>0</v>
      </c>
      <c r="F51" s="26">
        <v>0</v>
      </c>
      <c r="G51" s="202">
        <v>120</v>
      </c>
      <c r="H51" s="202">
        <v>0</v>
      </c>
      <c r="I51" s="202">
        <v>25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6">
        <v>33</v>
      </c>
      <c r="D52" s="26">
        <v>0</v>
      </c>
      <c r="E52" s="26">
        <v>0</v>
      </c>
      <c r="F52" s="26">
        <v>0</v>
      </c>
      <c r="G52" s="202">
        <v>120</v>
      </c>
      <c r="H52" s="202">
        <v>0</v>
      </c>
      <c r="I52" s="202">
        <v>25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6">
        <v>33</v>
      </c>
      <c r="D53" s="26">
        <v>0</v>
      </c>
      <c r="E53" s="26">
        <v>0</v>
      </c>
      <c r="F53" s="26">
        <v>0</v>
      </c>
      <c r="G53" s="202">
        <v>120</v>
      </c>
      <c r="H53" s="202">
        <v>0</v>
      </c>
      <c r="I53" s="202">
        <v>25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6">
        <v>33</v>
      </c>
      <c r="D54" s="26">
        <v>0</v>
      </c>
      <c r="E54" s="26">
        <v>0</v>
      </c>
      <c r="F54" s="26">
        <v>0</v>
      </c>
      <c r="G54" s="202">
        <v>120</v>
      </c>
      <c r="H54" s="202">
        <v>0</v>
      </c>
      <c r="I54" s="202">
        <v>25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6">
        <v>33</v>
      </c>
      <c r="D55" s="26">
        <v>0</v>
      </c>
      <c r="E55" s="26">
        <v>0</v>
      </c>
      <c r="F55" s="26">
        <v>0</v>
      </c>
      <c r="G55" s="202">
        <v>120</v>
      </c>
      <c r="H55" s="202">
        <v>0</v>
      </c>
      <c r="I55" s="202">
        <v>25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6">
        <v>33</v>
      </c>
      <c r="D56" s="26">
        <v>0</v>
      </c>
      <c r="E56" s="26">
        <v>0</v>
      </c>
      <c r="F56" s="26">
        <v>0</v>
      </c>
      <c r="G56" s="202">
        <v>120</v>
      </c>
      <c r="H56" s="202">
        <v>0</v>
      </c>
      <c r="I56" s="202">
        <v>25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6">
        <v>33</v>
      </c>
      <c r="D57" s="26">
        <v>0</v>
      </c>
      <c r="E57" s="26">
        <v>0</v>
      </c>
      <c r="F57" s="26">
        <v>0</v>
      </c>
      <c r="G57" s="202">
        <v>120</v>
      </c>
      <c r="H57" s="202">
        <v>0</v>
      </c>
      <c r="I57" s="202">
        <v>25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6">
        <v>33</v>
      </c>
      <c r="D58" s="26">
        <v>0</v>
      </c>
      <c r="E58" s="26">
        <v>0</v>
      </c>
      <c r="F58" s="26">
        <v>0</v>
      </c>
      <c r="G58" s="202">
        <v>120</v>
      </c>
      <c r="H58" s="202">
        <v>0</v>
      </c>
      <c r="I58" s="202">
        <v>25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202">
        <v>120</v>
      </c>
      <c r="H59" s="202">
        <v>0</v>
      </c>
      <c r="I59" s="202">
        <v>25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6">
        <v>32</v>
      </c>
      <c r="D60" s="26">
        <v>0</v>
      </c>
      <c r="E60" s="26">
        <v>0</v>
      </c>
      <c r="F60" s="26">
        <v>0</v>
      </c>
      <c r="G60" s="202">
        <v>120</v>
      </c>
      <c r="H60" s="202">
        <v>0</v>
      </c>
      <c r="I60" s="202">
        <v>25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6">
        <v>32</v>
      </c>
      <c r="D61" s="26">
        <v>0</v>
      </c>
      <c r="E61" s="26">
        <v>0</v>
      </c>
      <c r="F61" s="26">
        <v>0</v>
      </c>
      <c r="G61" s="202">
        <v>120</v>
      </c>
      <c r="H61" s="202">
        <v>0</v>
      </c>
      <c r="I61" s="202">
        <v>25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202">
        <v>120</v>
      </c>
      <c r="H62" s="202">
        <v>0</v>
      </c>
      <c r="I62" s="202">
        <v>25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6">
        <v>33</v>
      </c>
      <c r="D63" s="26">
        <v>0</v>
      </c>
      <c r="E63" s="26">
        <v>0</v>
      </c>
      <c r="F63" s="26">
        <v>0</v>
      </c>
      <c r="G63" s="202">
        <v>120</v>
      </c>
      <c r="H63" s="202">
        <v>0</v>
      </c>
      <c r="I63" s="202">
        <v>27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6">
        <v>33</v>
      </c>
      <c r="D64" s="26">
        <v>0</v>
      </c>
      <c r="E64" s="26">
        <v>0</v>
      </c>
      <c r="F64" s="26">
        <v>0</v>
      </c>
      <c r="G64" s="202">
        <v>120</v>
      </c>
      <c r="H64" s="202">
        <v>0</v>
      </c>
      <c r="I64" s="202">
        <v>27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6">
        <v>32.07</v>
      </c>
      <c r="D65" s="26">
        <v>0</v>
      </c>
      <c r="E65" s="26">
        <v>0</v>
      </c>
      <c r="F65" s="26">
        <v>0</v>
      </c>
      <c r="G65" s="202">
        <v>120</v>
      </c>
      <c r="H65" s="202">
        <v>0</v>
      </c>
      <c r="I65" s="202">
        <v>27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6">
        <v>32.07</v>
      </c>
      <c r="D66" s="26">
        <v>0</v>
      </c>
      <c r="E66" s="26">
        <v>0</v>
      </c>
      <c r="F66" s="26">
        <v>0</v>
      </c>
      <c r="G66" s="202">
        <v>120</v>
      </c>
      <c r="H66" s="202">
        <v>0</v>
      </c>
      <c r="I66" s="202">
        <v>33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6">
        <v>33</v>
      </c>
      <c r="D67" s="26">
        <v>0</v>
      </c>
      <c r="E67" s="26">
        <v>0</v>
      </c>
      <c r="F67" s="26">
        <v>0</v>
      </c>
      <c r="G67" s="202">
        <v>120</v>
      </c>
      <c r="H67" s="202">
        <v>0</v>
      </c>
      <c r="I67" s="202">
        <v>33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202">
        <v>120</v>
      </c>
      <c r="H68" s="202">
        <v>0</v>
      </c>
      <c r="I68" s="202">
        <v>33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202">
        <v>120</v>
      </c>
      <c r="H69" s="202">
        <v>0</v>
      </c>
      <c r="I69" s="202">
        <v>33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202">
        <v>120</v>
      </c>
      <c r="H70" s="202">
        <v>0</v>
      </c>
      <c r="I70" s="202">
        <v>33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6">
        <v>34</v>
      </c>
      <c r="D71" s="26">
        <v>0</v>
      </c>
      <c r="E71" s="26">
        <v>0</v>
      </c>
      <c r="F71" s="26">
        <v>0</v>
      </c>
      <c r="G71" s="202">
        <v>120</v>
      </c>
      <c r="H71" s="202">
        <v>0</v>
      </c>
      <c r="I71" s="202">
        <v>31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6">
        <v>34</v>
      </c>
      <c r="D72" s="26">
        <v>0</v>
      </c>
      <c r="E72" s="26">
        <v>0</v>
      </c>
      <c r="F72" s="26">
        <v>0</v>
      </c>
      <c r="G72" s="202">
        <v>120</v>
      </c>
      <c r="H72" s="202">
        <v>0</v>
      </c>
      <c r="I72" s="202">
        <v>31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6">
        <v>34</v>
      </c>
      <c r="D73" s="26">
        <v>0</v>
      </c>
      <c r="E73" s="26">
        <v>0</v>
      </c>
      <c r="F73" s="26">
        <v>0</v>
      </c>
      <c r="G73" s="202">
        <v>120</v>
      </c>
      <c r="H73" s="202">
        <v>0</v>
      </c>
      <c r="I73" s="202">
        <v>31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6">
        <v>34</v>
      </c>
      <c r="D74" s="26">
        <v>0</v>
      </c>
      <c r="E74" s="26">
        <v>0</v>
      </c>
      <c r="F74" s="26">
        <v>0</v>
      </c>
      <c r="G74" s="202">
        <v>120</v>
      </c>
      <c r="H74" s="202">
        <v>0</v>
      </c>
      <c r="I74" s="202">
        <v>31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6">
        <v>34</v>
      </c>
      <c r="D75" s="26">
        <v>0</v>
      </c>
      <c r="E75" s="26">
        <v>0</v>
      </c>
      <c r="F75" s="26">
        <v>0</v>
      </c>
      <c r="G75" s="202">
        <v>120</v>
      </c>
      <c r="H75" s="202">
        <v>0</v>
      </c>
      <c r="I75" s="202">
        <v>31</v>
      </c>
      <c r="J75" s="202">
        <v>0</v>
      </c>
      <c r="K75" s="202">
        <v>270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6">
        <v>34</v>
      </c>
      <c r="D76" s="26">
        <v>0</v>
      </c>
      <c r="E76" s="26">
        <v>0</v>
      </c>
      <c r="F76" s="26">
        <v>0</v>
      </c>
      <c r="G76" s="202">
        <v>120</v>
      </c>
      <c r="H76" s="202">
        <v>0</v>
      </c>
      <c r="I76" s="202">
        <v>31</v>
      </c>
      <c r="J76" s="202">
        <v>0</v>
      </c>
      <c r="K76" s="202">
        <v>270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6">
        <v>34</v>
      </c>
      <c r="D77" s="26">
        <v>0</v>
      </c>
      <c r="E77" s="26">
        <v>0</v>
      </c>
      <c r="F77" s="26">
        <v>0</v>
      </c>
      <c r="G77" s="202">
        <v>120</v>
      </c>
      <c r="H77" s="202">
        <v>0</v>
      </c>
      <c r="I77" s="202">
        <v>31</v>
      </c>
      <c r="J77" s="202">
        <v>0</v>
      </c>
      <c r="K77" s="202">
        <v>287.95999999999998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6">
        <v>34</v>
      </c>
      <c r="D78" s="26">
        <v>0</v>
      </c>
      <c r="E78" s="26">
        <v>0</v>
      </c>
      <c r="F78" s="26">
        <v>0</v>
      </c>
      <c r="G78" s="202">
        <v>120</v>
      </c>
      <c r="H78" s="202">
        <v>0</v>
      </c>
      <c r="I78" s="202">
        <v>31</v>
      </c>
      <c r="J78" s="202">
        <v>0</v>
      </c>
      <c r="K78" s="202">
        <v>287.95999999999998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6">
        <v>34</v>
      </c>
      <c r="D79" s="26">
        <v>0</v>
      </c>
      <c r="E79" s="26">
        <v>0</v>
      </c>
      <c r="F79" s="26">
        <v>0</v>
      </c>
      <c r="G79" s="202">
        <v>120</v>
      </c>
      <c r="H79" s="202">
        <v>0</v>
      </c>
      <c r="I79" s="202">
        <v>31</v>
      </c>
      <c r="J79" s="202">
        <v>0</v>
      </c>
      <c r="K79" s="202">
        <v>295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6">
        <v>34</v>
      </c>
      <c r="D80" s="26">
        <v>0</v>
      </c>
      <c r="E80" s="26">
        <v>0</v>
      </c>
      <c r="F80" s="26">
        <v>0</v>
      </c>
      <c r="G80" s="202">
        <v>120</v>
      </c>
      <c r="H80" s="202">
        <v>0</v>
      </c>
      <c r="I80" s="202">
        <v>31</v>
      </c>
      <c r="J80" s="202">
        <v>0</v>
      </c>
      <c r="K80" s="202">
        <v>295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6">
        <v>34</v>
      </c>
      <c r="D81" s="26">
        <v>0</v>
      </c>
      <c r="E81" s="26">
        <v>0</v>
      </c>
      <c r="F81" s="26">
        <v>0</v>
      </c>
      <c r="G81" s="202">
        <v>120</v>
      </c>
      <c r="H81" s="202">
        <v>0</v>
      </c>
      <c r="I81" s="202">
        <v>31</v>
      </c>
      <c r="J81" s="202">
        <v>0</v>
      </c>
      <c r="K81" s="202">
        <v>295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6">
        <v>34</v>
      </c>
      <c r="D82" s="26">
        <v>0</v>
      </c>
      <c r="E82" s="26">
        <v>0</v>
      </c>
      <c r="F82" s="26">
        <v>0</v>
      </c>
      <c r="G82" s="202">
        <v>120</v>
      </c>
      <c r="H82" s="202">
        <v>0</v>
      </c>
      <c r="I82" s="202">
        <v>31</v>
      </c>
      <c r="J82" s="202">
        <v>0</v>
      </c>
      <c r="K82" s="202">
        <v>295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6">
        <v>34</v>
      </c>
      <c r="D83" s="26">
        <v>0</v>
      </c>
      <c r="E83" s="26">
        <v>0</v>
      </c>
      <c r="F83" s="26">
        <v>0</v>
      </c>
      <c r="G83" s="202">
        <v>120</v>
      </c>
      <c r="H83" s="202">
        <v>0</v>
      </c>
      <c r="I83" s="202">
        <v>31</v>
      </c>
      <c r="J83" s="202">
        <v>0</v>
      </c>
      <c r="K83" s="202">
        <v>295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6">
        <v>34</v>
      </c>
      <c r="D84" s="26">
        <v>0</v>
      </c>
      <c r="E84" s="26">
        <v>0</v>
      </c>
      <c r="F84" s="26">
        <v>0</v>
      </c>
      <c r="G84" s="202">
        <v>120</v>
      </c>
      <c r="H84" s="202">
        <v>0</v>
      </c>
      <c r="I84" s="202">
        <v>31</v>
      </c>
      <c r="J84" s="202">
        <v>0</v>
      </c>
      <c r="K84" s="202">
        <v>295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6">
        <v>34</v>
      </c>
      <c r="D85" s="26">
        <v>0</v>
      </c>
      <c r="E85" s="26">
        <v>0</v>
      </c>
      <c r="F85" s="26">
        <v>0</v>
      </c>
      <c r="G85" s="202">
        <v>120</v>
      </c>
      <c r="H85" s="202">
        <v>0</v>
      </c>
      <c r="I85" s="202">
        <v>31</v>
      </c>
      <c r="J85" s="202">
        <v>0</v>
      </c>
      <c r="K85" s="202">
        <v>295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6">
        <v>34</v>
      </c>
      <c r="D86" s="26">
        <v>0</v>
      </c>
      <c r="E86" s="26">
        <v>0</v>
      </c>
      <c r="F86" s="26">
        <v>0</v>
      </c>
      <c r="G86" s="202">
        <v>120</v>
      </c>
      <c r="H86" s="202">
        <v>0</v>
      </c>
      <c r="I86" s="202">
        <v>31</v>
      </c>
      <c r="J86" s="202">
        <v>0</v>
      </c>
      <c r="K86" s="202">
        <v>295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202">
        <v>120</v>
      </c>
      <c r="H87" s="202">
        <v>0</v>
      </c>
      <c r="I87" s="202">
        <v>31</v>
      </c>
      <c r="J87" s="202">
        <v>0</v>
      </c>
      <c r="K87" s="202">
        <v>295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202">
        <v>120</v>
      </c>
      <c r="H88" s="202">
        <v>0</v>
      </c>
      <c r="I88" s="202">
        <v>31</v>
      </c>
      <c r="J88" s="202">
        <v>0</v>
      </c>
      <c r="K88" s="202">
        <v>295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02">
        <v>120</v>
      </c>
      <c r="H89" s="202">
        <v>0</v>
      </c>
      <c r="I89" s="202">
        <v>31</v>
      </c>
      <c r="J89" s="202">
        <v>0</v>
      </c>
      <c r="K89" s="202">
        <v>295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02">
        <v>120</v>
      </c>
      <c r="H90" s="202">
        <v>0</v>
      </c>
      <c r="I90" s="202">
        <v>31</v>
      </c>
      <c r="J90" s="202">
        <v>0</v>
      </c>
      <c r="K90" s="202">
        <v>295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02">
        <v>120</v>
      </c>
      <c r="H91" s="202">
        <v>0</v>
      </c>
      <c r="I91" s="202">
        <v>31</v>
      </c>
      <c r="J91" s="202">
        <v>0</v>
      </c>
      <c r="K91" s="202">
        <v>295.95999999999998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02">
        <v>120</v>
      </c>
      <c r="H92" s="202">
        <v>0</v>
      </c>
      <c r="I92" s="202">
        <v>31</v>
      </c>
      <c r="J92" s="202">
        <v>0</v>
      </c>
      <c r="K92" s="202">
        <v>295.95999999999998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02">
        <v>120</v>
      </c>
      <c r="H93" s="202">
        <v>0</v>
      </c>
      <c r="I93" s="202">
        <v>31</v>
      </c>
      <c r="J93" s="202">
        <v>0</v>
      </c>
      <c r="K93" s="202">
        <v>300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02">
        <v>120</v>
      </c>
      <c r="H94" s="202">
        <v>0</v>
      </c>
      <c r="I94" s="202">
        <v>31</v>
      </c>
      <c r="J94" s="202">
        <v>0</v>
      </c>
      <c r="K94" s="202">
        <v>300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02">
        <v>120</v>
      </c>
      <c r="H95" s="202">
        <v>0</v>
      </c>
      <c r="I95" s="202">
        <v>31</v>
      </c>
      <c r="J95" s="202">
        <v>0</v>
      </c>
      <c r="K95" s="202">
        <v>300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02">
        <v>120</v>
      </c>
      <c r="H96" s="202">
        <v>0</v>
      </c>
      <c r="I96" s="202">
        <v>31</v>
      </c>
      <c r="J96" s="202">
        <v>0</v>
      </c>
      <c r="K96" s="202">
        <v>300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02">
        <v>120</v>
      </c>
      <c r="H97" s="202">
        <v>0</v>
      </c>
      <c r="I97" s="202">
        <v>31</v>
      </c>
      <c r="J97" s="202">
        <v>0</v>
      </c>
      <c r="K97" s="202">
        <v>300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02">
        <v>120</v>
      </c>
      <c r="H98" s="202">
        <v>0</v>
      </c>
      <c r="I98" s="202">
        <v>31</v>
      </c>
      <c r="J98" s="202">
        <v>0</v>
      </c>
      <c r="K98" s="202">
        <v>300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0.81853500000000012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0.72699999999999998</v>
      </c>
      <c r="J99" s="156">
        <f t="shared" si="0"/>
        <v>0</v>
      </c>
      <c r="K99" s="156">
        <f t="shared" si="0"/>
        <v>6.6438999999999995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18.45</v>
      </c>
      <c r="D3" s="202">
        <v>0</v>
      </c>
      <c r="E3" s="202">
        <v>0</v>
      </c>
      <c r="F3" s="202">
        <v>30.52</v>
      </c>
      <c r="G3" s="202">
        <v>0</v>
      </c>
      <c r="H3" s="202">
        <v>0</v>
      </c>
      <c r="I3" s="202">
        <v>38.51</v>
      </c>
      <c r="J3" s="202">
        <v>0</v>
      </c>
      <c r="K3" s="202">
        <v>5.24</v>
      </c>
      <c r="L3" s="202">
        <v>1.37</v>
      </c>
      <c r="M3" s="202">
        <v>1.92</v>
      </c>
      <c r="N3" s="202">
        <v>1.7</v>
      </c>
      <c r="O3" s="202">
        <v>2.39</v>
      </c>
      <c r="P3" s="202">
        <v>0.88</v>
      </c>
      <c r="Q3" s="202">
        <v>0.31</v>
      </c>
      <c r="R3" s="202">
        <v>0.61</v>
      </c>
      <c r="S3" s="202">
        <v>0.37</v>
      </c>
      <c r="T3" s="202">
        <v>0</v>
      </c>
      <c r="U3" s="202">
        <v>2.02</v>
      </c>
      <c r="V3" s="202">
        <v>0.28999999999999998</v>
      </c>
      <c r="W3" s="202">
        <v>0.64</v>
      </c>
      <c r="X3" s="202">
        <v>2.11</v>
      </c>
      <c r="Y3" s="202">
        <v>0</v>
      </c>
      <c r="Z3" s="202">
        <v>3.98</v>
      </c>
      <c r="AA3" s="202">
        <v>0</v>
      </c>
      <c r="AB3" s="202">
        <v>0</v>
      </c>
      <c r="AC3" s="202">
        <v>21.97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47.57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292.62</v>
      </c>
      <c r="AP3" s="202">
        <v>0</v>
      </c>
    </row>
    <row r="4" spans="1:42">
      <c r="A4" t="s">
        <v>46</v>
      </c>
      <c r="B4" s="202">
        <v>0</v>
      </c>
      <c r="C4" s="202">
        <v>18.45</v>
      </c>
      <c r="D4" s="202">
        <v>0</v>
      </c>
      <c r="E4" s="202">
        <v>0</v>
      </c>
      <c r="F4" s="202">
        <v>30.52</v>
      </c>
      <c r="G4" s="202">
        <v>0</v>
      </c>
      <c r="H4" s="202">
        <v>0</v>
      </c>
      <c r="I4" s="202">
        <v>38.51</v>
      </c>
      <c r="J4" s="202">
        <v>0</v>
      </c>
      <c r="K4" s="202">
        <v>5.24</v>
      </c>
      <c r="L4" s="202">
        <v>1.37</v>
      </c>
      <c r="M4" s="202">
        <v>1.92</v>
      </c>
      <c r="N4" s="202">
        <v>1.7</v>
      </c>
      <c r="O4" s="202">
        <v>2.39</v>
      </c>
      <c r="P4" s="202">
        <v>0.88</v>
      </c>
      <c r="Q4" s="202">
        <v>0.31</v>
      </c>
      <c r="R4" s="202">
        <v>0.61</v>
      </c>
      <c r="S4" s="202">
        <v>0.37</v>
      </c>
      <c r="T4" s="202">
        <v>0</v>
      </c>
      <c r="U4" s="202">
        <v>2.02</v>
      </c>
      <c r="V4" s="202">
        <v>0.28999999999999998</v>
      </c>
      <c r="W4" s="202">
        <v>0.64</v>
      </c>
      <c r="X4" s="202">
        <v>2.11</v>
      </c>
      <c r="Y4" s="202">
        <v>0</v>
      </c>
      <c r="Z4" s="202">
        <v>3.98</v>
      </c>
      <c r="AA4" s="202">
        <v>0</v>
      </c>
      <c r="AB4" s="202">
        <v>0</v>
      </c>
      <c r="AC4" s="202">
        <v>21.97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47.57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292.62</v>
      </c>
      <c r="AP4" s="202">
        <v>0</v>
      </c>
    </row>
    <row r="5" spans="1:42">
      <c r="A5" t="s">
        <v>47</v>
      </c>
      <c r="B5" s="202">
        <v>0</v>
      </c>
      <c r="C5" s="202">
        <v>18.45</v>
      </c>
      <c r="D5" s="202">
        <v>0</v>
      </c>
      <c r="E5" s="202">
        <v>0</v>
      </c>
      <c r="F5" s="202">
        <v>30.52</v>
      </c>
      <c r="G5" s="202">
        <v>0</v>
      </c>
      <c r="H5" s="202">
        <v>0</v>
      </c>
      <c r="I5" s="202">
        <v>36.1</v>
      </c>
      <c r="J5" s="202">
        <v>0</v>
      </c>
      <c r="K5" s="202">
        <v>5.24</v>
      </c>
      <c r="L5" s="202">
        <v>-15.83</v>
      </c>
      <c r="M5" s="202">
        <v>1.92</v>
      </c>
      <c r="N5" s="202">
        <v>1.7</v>
      </c>
      <c r="O5" s="202">
        <v>2.39</v>
      </c>
      <c r="P5" s="202">
        <v>0.88</v>
      </c>
      <c r="Q5" s="202">
        <v>0.31</v>
      </c>
      <c r="R5" s="202">
        <v>0.61</v>
      </c>
      <c r="S5" s="202">
        <v>0.37</v>
      </c>
      <c r="T5" s="202">
        <v>0</v>
      </c>
      <c r="U5" s="202">
        <v>2.02</v>
      </c>
      <c r="V5" s="202">
        <v>0.28999999999999998</v>
      </c>
      <c r="W5" s="202">
        <v>0.64</v>
      </c>
      <c r="X5" s="202">
        <v>2.11</v>
      </c>
      <c r="Y5" s="202">
        <v>0</v>
      </c>
      <c r="Z5" s="202">
        <v>3.98</v>
      </c>
      <c r="AA5" s="202">
        <v>0</v>
      </c>
      <c r="AB5" s="202">
        <v>0</v>
      </c>
      <c r="AC5" s="202">
        <v>21.97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47.57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292.62</v>
      </c>
      <c r="AP5" s="202">
        <v>0</v>
      </c>
    </row>
    <row r="6" spans="1:42">
      <c r="A6" t="s">
        <v>48</v>
      </c>
      <c r="B6" s="202">
        <v>0</v>
      </c>
      <c r="C6" s="202">
        <v>18.45</v>
      </c>
      <c r="D6" s="202">
        <v>0</v>
      </c>
      <c r="E6" s="202">
        <v>0</v>
      </c>
      <c r="F6" s="202">
        <v>30.52</v>
      </c>
      <c r="G6" s="202">
        <v>0</v>
      </c>
      <c r="H6" s="202">
        <v>0</v>
      </c>
      <c r="I6" s="202">
        <v>36.1</v>
      </c>
      <c r="J6" s="202">
        <v>0</v>
      </c>
      <c r="K6" s="202">
        <v>5.24</v>
      </c>
      <c r="L6" s="202">
        <v>-15.83</v>
      </c>
      <c r="M6" s="202">
        <v>1.92</v>
      </c>
      <c r="N6" s="202">
        <v>1.7</v>
      </c>
      <c r="O6" s="202">
        <v>2.39</v>
      </c>
      <c r="P6" s="202">
        <v>0.88</v>
      </c>
      <c r="Q6" s="202">
        <v>0.31</v>
      </c>
      <c r="R6" s="202">
        <v>0.61</v>
      </c>
      <c r="S6" s="202">
        <v>0.37</v>
      </c>
      <c r="T6" s="202">
        <v>0</v>
      </c>
      <c r="U6" s="202">
        <v>2.02</v>
      </c>
      <c r="V6" s="202">
        <v>0.28999999999999998</v>
      </c>
      <c r="W6" s="202">
        <v>0.64</v>
      </c>
      <c r="X6" s="202">
        <v>2.11</v>
      </c>
      <c r="Y6" s="202">
        <v>0</v>
      </c>
      <c r="Z6" s="202">
        <v>3.98</v>
      </c>
      <c r="AA6" s="202">
        <v>0</v>
      </c>
      <c r="AB6" s="202">
        <v>0</v>
      </c>
      <c r="AC6" s="202">
        <v>21.97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47.57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292.62</v>
      </c>
      <c r="AP6" s="202">
        <v>0</v>
      </c>
    </row>
    <row r="7" spans="1:42">
      <c r="A7" t="s">
        <v>49</v>
      </c>
      <c r="B7" s="202">
        <v>0</v>
      </c>
      <c r="C7" s="202">
        <v>18.45</v>
      </c>
      <c r="D7" s="202">
        <v>0</v>
      </c>
      <c r="E7" s="202">
        <v>0</v>
      </c>
      <c r="F7" s="202">
        <v>30.52</v>
      </c>
      <c r="G7" s="202">
        <v>0</v>
      </c>
      <c r="H7" s="202">
        <v>0</v>
      </c>
      <c r="I7" s="202">
        <v>36.1</v>
      </c>
      <c r="J7" s="202">
        <v>0</v>
      </c>
      <c r="K7" s="202">
        <v>5.24</v>
      </c>
      <c r="L7" s="202">
        <v>2.76</v>
      </c>
      <c r="M7" s="202">
        <v>1.92</v>
      </c>
      <c r="N7" s="202">
        <v>1.7</v>
      </c>
      <c r="O7" s="202">
        <v>2.39</v>
      </c>
      <c r="P7" s="202">
        <v>0.88</v>
      </c>
      <c r="Q7" s="202">
        <v>0.31</v>
      </c>
      <c r="R7" s="202">
        <v>0.61</v>
      </c>
      <c r="S7" s="202">
        <v>0.37</v>
      </c>
      <c r="T7" s="202">
        <v>0</v>
      </c>
      <c r="U7" s="202">
        <v>2.02</v>
      </c>
      <c r="V7" s="202">
        <v>0.28999999999999998</v>
      </c>
      <c r="W7" s="202">
        <v>0.64</v>
      </c>
      <c r="X7" s="202">
        <v>2.11</v>
      </c>
      <c r="Y7" s="202">
        <v>0</v>
      </c>
      <c r="Z7" s="202">
        <v>3.98</v>
      </c>
      <c r="AA7" s="202">
        <v>0</v>
      </c>
      <c r="AB7" s="202">
        <v>0</v>
      </c>
      <c r="AC7" s="202">
        <v>21.97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47.57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292.62</v>
      </c>
      <c r="AP7" s="202">
        <v>0</v>
      </c>
    </row>
    <row r="8" spans="1:42">
      <c r="A8" t="s">
        <v>50</v>
      </c>
      <c r="B8" s="202">
        <v>0</v>
      </c>
      <c r="C8" s="202">
        <v>18.45</v>
      </c>
      <c r="D8" s="202">
        <v>0</v>
      </c>
      <c r="E8" s="202">
        <v>0</v>
      </c>
      <c r="F8" s="202">
        <v>30.52</v>
      </c>
      <c r="G8" s="202">
        <v>0</v>
      </c>
      <c r="H8" s="202">
        <v>0</v>
      </c>
      <c r="I8" s="202">
        <v>36.1</v>
      </c>
      <c r="J8" s="202">
        <v>0</v>
      </c>
      <c r="K8" s="202">
        <v>5.24</v>
      </c>
      <c r="L8" s="202">
        <v>2.76</v>
      </c>
      <c r="M8" s="202">
        <v>1.92</v>
      </c>
      <c r="N8" s="202">
        <v>1.7</v>
      </c>
      <c r="O8" s="202">
        <v>2.39</v>
      </c>
      <c r="P8" s="202">
        <v>0.88</v>
      </c>
      <c r="Q8" s="202">
        <v>0.31</v>
      </c>
      <c r="R8" s="202">
        <v>0.61</v>
      </c>
      <c r="S8" s="202">
        <v>0.37</v>
      </c>
      <c r="T8" s="202">
        <v>0</v>
      </c>
      <c r="U8" s="202">
        <v>2.02</v>
      </c>
      <c r="V8" s="202">
        <v>0.28999999999999998</v>
      </c>
      <c r="W8" s="202">
        <v>0.64</v>
      </c>
      <c r="X8" s="202">
        <v>2.11</v>
      </c>
      <c r="Y8" s="202">
        <v>0</v>
      </c>
      <c r="Z8" s="202">
        <v>3.98</v>
      </c>
      <c r="AA8" s="202">
        <v>0</v>
      </c>
      <c r="AB8" s="202">
        <v>0</v>
      </c>
      <c r="AC8" s="202">
        <v>21.97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47.57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292.62</v>
      </c>
      <c r="AP8" s="202">
        <v>0</v>
      </c>
    </row>
    <row r="9" spans="1:42">
      <c r="A9" t="s">
        <v>51</v>
      </c>
      <c r="B9" s="202">
        <v>0</v>
      </c>
      <c r="C9" s="202">
        <v>18.45</v>
      </c>
      <c r="D9" s="202">
        <v>0</v>
      </c>
      <c r="E9" s="202">
        <v>0</v>
      </c>
      <c r="F9" s="202">
        <v>30.52</v>
      </c>
      <c r="G9" s="202">
        <v>0</v>
      </c>
      <c r="H9" s="202">
        <v>0</v>
      </c>
      <c r="I9" s="202">
        <v>36.1</v>
      </c>
      <c r="J9" s="202">
        <v>0</v>
      </c>
      <c r="K9" s="202">
        <v>5.24</v>
      </c>
      <c r="L9" s="202">
        <v>2.76</v>
      </c>
      <c r="M9" s="202">
        <v>1.92</v>
      </c>
      <c r="N9" s="202">
        <v>1.7</v>
      </c>
      <c r="O9" s="202">
        <v>2.39</v>
      </c>
      <c r="P9" s="202">
        <v>0.88</v>
      </c>
      <c r="Q9" s="202">
        <v>0.31</v>
      </c>
      <c r="R9" s="202">
        <v>0.61</v>
      </c>
      <c r="S9" s="202">
        <v>0.37</v>
      </c>
      <c r="T9" s="202">
        <v>0</v>
      </c>
      <c r="U9" s="202">
        <v>2.02</v>
      </c>
      <c r="V9" s="202">
        <v>0.28999999999999998</v>
      </c>
      <c r="W9" s="202">
        <v>0.64</v>
      </c>
      <c r="X9" s="202">
        <v>2.11</v>
      </c>
      <c r="Y9" s="202">
        <v>0</v>
      </c>
      <c r="Z9" s="202">
        <v>3.98</v>
      </c>
      <c r="AA9" s="202">
        <v>0</v>
      </c>
      <c r="AB9" s="202">
        <v>0</v>
      </c>
      <c r="AC9" s="202">
        <v>21.97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47.57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292.62</v>
      </c>
      <c r="AP9" s="202">
        <v>0</v>
      </c>
    </row>
    <row r="10" spans="1:42">
      <c r="A10" t="s">
        <v>52</v>
      </c>
      <c r="B10" s="202">
        <v>0</v>
      </c>
      <c r="C10" s="202">
        <v>18.45</v>
      </c>
      <c r="D10" s="202">
        <v>0</v>
      </c>
      <c r="E10" s="202">
        <v>0</v>
      </c>
      <c r="F10" s="202">
        <v>30.52</v>
      </c>
      <c r="G10" s="202">
        <v>0</v>
      </c>
      <c r="H10" s="202">
        <v>0</v>
      </c>
      <c r="I10" s="202">
        <v>36.1</v>
      </c>
      <c r="J10" s="202">
        <v>0</v>
      </c>
      <c r="K10" s="202">
        <v>5.24</v>
      </c>
      <c r="L10" s="202">
        <v>2.76</v>
      </c>
      <c r="M10" s="202">
        <v>1.92</v>
      </c>
      <c r="N10" s="202">
        <v>1.7</v>
      </c>
      <c r="O10" s="202">
        <v>2.39</v>
      </c>
      <c r="P10" s="202">
        <v>0.88</v>
      </c>
      <c r="Q10" s="202">
        <v>0.31</v>
      </c>
      <c r="R10" s="202">
        <v>0.61</v>
      </c>
      <c r="S10" s="202">
        <v>0.37</v>
      </c>
      <c r="T10" s="202">
        <v>0</v>
      </c>
      <c r="U10" s="202">
        <v>2.02</v>
      </c>
      <c r="V10" s="202">
        <v>0.28999999999999998</v>
      </c>
      <c r="W10" s="202">
        <v>0.64</v>
      </c>
      <c r="X10" s="202">
        <v>2.11</v>
      </c>
      <c r="Y10" s="202">
        <v>0</v>
      </c>
      <c r="Z10" s="202">
        <v>3.98</v>
      </c>
      <c r="AA10" s="202">
        <v>0</v>
      </c>
      <c r="AB10" s="202">
        <v>0</v>
      </c>
      <c r="AC10" s="202">
        <v>21.97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47.57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292.62</v>
      </c>
      <c r="AP10" s="202">
        <v>0</v>
      </c>
    </row>
    <row r="11" spans="1:42">
      <c r="A11" t="s">
        <v>53</v>
      </c>
      <c r="B11" s="202">
        <v>0</v>
      </c>
      <c r="C11" s="202">
        <v>18.45</v>
      </c>
      <c r="D11" s="202">
        <v>0</v>
      </c>
      <c r="E11" s="202">
        <v>0</v>
      </c>
      <c r="F11" s="202">
        <v>30.52</v>
      </c>
      <c r="G11" s="202">
        <v>0</v>
      </c>
      <c r="H11" s="202">
        <v>0</v>
      </c>
      <c r="I11" s="202">
        <v>36.1</v>
      </c>
      <c r="J11" s="202">
        <v>0</v>
      </c>
      <c r="K11" s="202">
        <v>5.24</v>
      </c>
      <c r="L11" s="202">
        <v>2.76</v>
      </c>
      <c r="M11" s="202">
        <v>1.92</v>
      </c>
      <c r="N11" s="202">
        <v>1.7</v>
      </c>
      <c r="O11" s="202">
        <v>2.39</v>
      </c>
      <c r="P11" s="202">
        <v>0.88</v>
      </c>
      <c r="Q11" s="202">
        <v>0.31</v>
      </c>
      <c r="R11" s="202">
        <v>0.61</v>
      </c>
      <c r="S11" s="202">
        <v>0.37</v>
      </c>
      <c r="T11" s="202">
        <v>0</v>
      </c>
      <c r="U11" s="202">
        <v>2.02</v>
      </c>
      <c r="V11" s="202">
        <v>0.28999999999999998</v>
      </c>
      <c r="W11" s="202">
        <v>0.64</v>
      </c>
      <c r="X11" s="202">
        <v>2.11</v>
      </c>
      <c r="Y11" s="202">
        <v>0</v>
      </c>
      <c r="Z11" s="202">
        <v>3.98</v>
      </c>
      <c r="AA11" s="202">
        <v>0</v>
      </c>
      <c r="AB11" s="202">
        <v>0</v>
      </c>
      <c r="AC11" s="202">
        <v>21.97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47.57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292.62</v>
      </c>
      <c r="AP11" s="202">
        <v>0</v>
      </c>
    </row>
    <row r="12" spans="1:42">
      <c r="A12" t="s">
        <v>54</v>
      </c>
      <c r="B12" s="202">
        <v>0</v>
      </c>
      <c r="C12" s="202">
        <v>18.45</v>
      </c>
      <c r="D12" s="202">
        <v>0</v>
      </c>
      <c r="E12" s="202">
        <v>0</v>
      </c>
      <c r="F12" s="202">
        <v>30.52</v>
      </c>
      <c r="G12" s="202">
        <v>0</v>
      </c>
      <c r="H12" s="202">
        <v>0</v>
      </c>
      <c r="I12" s="202">
        <v>36.1</v>
      </c>
      <c r="J12" s="202">
        <v>0</v>
      </c>
      <c r="K12" s="202">
        <v>5.24</v>
      </c>
      <c r="L12" s="202">
        <v>2.76</v>
      </c>
      <c r="M12" s="202">
        <v>1.92</v>
      </c>
      <c r="N12" s="202">
        <v>1.7</v>
      </c>
      <c r="O12" s="202">
        <v>2.39</v>
      </c>
      <c r="P12" s="202">
        <v>0.88</v>
      </c>
      <c r="Q12" s="202">
        <v>0.31</v>
      </c>
      <c r="R12" s="202">
        <v>0.61</v>
      </c>
      <c r="S12" s="202">
        <v>0.37</v>
      </c>
      <c r="T12" s="202">
        <v>0</v>
      </c>
      <c r="U12" s="202">
        <v>2.02</v>
      </c>
      <c r="V12" s="202">
        <v>0.28999999999999998</v>
      </c>
      <c r="W12" s="202">
        <v>0.64</v>
      </c>
      <c r="X12" s="202">
        <v>2.11</v>
      </c>
      <c r="Y12" s="202">
        <v>0</v>
      </c>
      <c r="Z12" s="202">
        <v>3.98</v>
      </c>
      <c r="AA12" s="202">
        <v>0</v>
      </c>
      <c r="AB12" s="202">
        <v>0</v>
      </c>
      <c r="AC12" s="202">
        <v>21.97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47.57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292.62</v>
      </c>
      <c r="AP12" s="202">
        <v>0</v>
      </c>
    </row>
    <row r="13" spans="1:42">
      <c r="A13" t="s">
        <v>55</v>
      </c>
      <c r="B13" s="202">
        <v>0</v>
      </c>
      <c r="C13" s="202">
        <v>18.45</v>
      </c>
      <c r="D13" s="202">
        <v>0</v>
      </c>
      <c r="E13" s="202">
        <v>0</v>
      </c>
      <c r="F13" s="202">
        <v>30.52</v>
      </c>
      <c r="G13" s="202">
        <v>0</v>
      </c>
      <c r="H13" s="202">
        <v>0</v>
      </c>
      <c r="I13" s="202">
        <v>36.1</v>
      </c>
      <c r="J13" s="202">
        <v>0</v>
      </c>
      <c r="K13" s="202">
        <v>75.66</v>
      </c>
      <c r="L13" s="202">
        <v>42.09</v>
      </c>
      <c r="M13" s="202">
        <v>1.92</v>
      </c>
      <c r="N13" s="202">
        <v>1.7</v>
      </c>
      <c r="O13" s="202">
        <v>2.39</v>
      </c>
      <c r="P13" s="202">
        <v>0.88</v>
      </c>
      <c r="Q13" s="202">
        <v>0.31</v>
      </c>
      <c r="R13" s="202">
        <v>0.61</v>
      </c>
      <c r="S13" s="202">
        <v>0.37</v>
      </c>
      <c r="T13" s="202">
        <v>0</v>
      </c>
      <c r="U13" s="202">
        <v>2.02</v>
      </c>
      <c r="V13" s="202">
        <v>0.37</v>
      </c>
      <c r="W13" s="202">
        <v>0.64</v>
      </c>
      <c r="X13" s="202">
        <v>2.11</v>
      </c>
      <c r="Y13" s="202">
        <v>0</v>
      </c>
      <c r="Z13" s="202">
        <v>3.98</v>
      </c>
      <c r="AA13" s="202">
        <v>0</v>
      </c>
      <c r="AB13" s="202">
        <v>0</v>
      </c>
      <c r="AC13" s="202">
        <v>21.97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47.57</v>
      </c>
      <c r="AJ13" s="202">
        <v>0</v>
      </c>
      <c r="AK13" s="202">
        <v>20.81</v>
      </c>
      <c r="AL13" s="202">
        <v>0</v>
      </c>
      <c r="AM13" s="202">
        <v>0</v>
      </c>
      <c r="AN13" s="202">
        <v>0</v>
      </c>
      <c r="AO13" s="202">
        <v>292.62</v>
      </c>
      <c r="AP13" s="202">
        <v>0</v>
      </c>
    </row>
    <row r="14" spans="1:42">
      <c r="A14" t="s">
        <v>56</v>
      </c>
      <c r="B14" s="202">
        <v>0</v>
      </c>
      <c r="C14" s="202">
        <v>18.45</v>
      </c>
      <c r="D14" s="202">
        <v>0</v>
      </c>
      <c r="E14" s="202">
        <v>0</v>
      </c>
      <c r="F14" s="202">
        <v>30.52</v>
      </c>
      <c r="G14" s="202">
        <v>0</v>
      </c>
      <c r="H14" s="202">
        <v>0</v>
      </c>
      <c r="I14" s="202">
        <v>36.1</v>
      </c>
      <c r="J14" s="202">
        <v>0</v>
      </c>
      <c r="K14" s="202">
        <v>75.66</v>
      </c>
      <c r="L14" s="202">
        <v>45.95</v>
      </c>
      <c r="M14" s="202">
        <v>1.92</v>
      </c>
      <c r="N14" s="202">
        <v>1.7</v>
      </c>
      <c r="O14" s="202">
        <v>2.39</v>
      </c>
      <c r="P14" s="202">
        <v>0.88</v>
      </c>
      <c r="Q14" s="202">
        <v>0.31</v>
      </c>
      <c r="R14" s="202">
        <v>0.61</v>
      </c>
      <c r="S14" s="202">
        <v>0.37</v>
      </c>
      <c r="T14" s="202">
        <v>0</v>
      </c>
      <c r="U14" s="202">
        <v>2.02</v>
      </c>
      <c r="V14" s="202">
        <v>0.66</v>
      </c>
      <c r="W14" s="202">
        <v>0.64</v>
      </c>
      <c r="X14" s="202">
        <v>2.11</v>
      </c>
      <c r="Y14" s="202">
        <v>0</v>
      </c>
      <c r="Z14" s="202">
        <v>3.98</v>
      </c>
      <c r="AA14" s="202">
        <v>0</v>
      </c>
      <c r="AB14" s="202">
        <v>0</v>
      </c>
      <c r="AC14" s="202">
        <v>21.97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47.57</v>
      </c>
      <c r="AJ14" s="202">
        <v>0</v>
      </c>
      <c r="AK14" s="202">
        <v>20.81</v>
      </c>
      <c r="AL14" s="202">
        <v>0</v>
      </c>
      <c r="AM14" s="202">
        <v>0</v>
      </c>
      <c r="AN14" s="202">
        <v>0</v>
      </c>
      <c r="AO14" s="202">
        <v>292.62</v>
      </c>
      <c r="AP14" s="202">
        <v>0</v>
      </c>
    </row>
    <row r="15" spans="1:42">
      <c r="A15" t="s">
        <v>57</v>
      </c>
      <c r="B15" s="202">
        <v>0</v>
      </c>
      <c r="C15" s="202">
        <v>18.45</v>
      </c>
      <c r="D15" s="202">
        <v>0</v>
      </c>
      <c r="E15" s="202">
        <v>0</v>
      </c>
      <c r="F15" s="202">
        <v>30.52</v>
      </c>
      <c r="G15" s="202">
        <v>0</v>
      </c>
      <c r="H15" s="202">
        <v>0</v>
      </c>
      <c r="I15" s="202">
        <v>36.1</v>
      </c>
      <c r="J15" s="202">
        <v>0</v>
      </c>
      <c r="K15" s="202">
        <v>5.24</v>
      </c>
      <c r="L15" s="202">
        <v>2.76</v>
      </c>
      <c r="M15" s="202">
        <v>1.92</v>
      </c>
      <c r="N15" s="202">
        <v>1.7</v>
      </c>
      <c r="O15" s="202">
        <v>2.39</v>
      </c>
      <c r="P15" s="202">
        <v>0.88</v>
      </c>
      <c r="Q15" s="202">
        <v>0.31</v>
      </c>
      <c r="R15" s="202">
        <v>0.61</v>
      </c>
      <c r="S15" s="202">
        <v>0.38</v>
      </c>
      <c r="T15" s="202">
        <v>0</v>
      </c>
      <c r="U15" s="202">
        <v>2.02</v>
      </c>
      <c r="V15" s="202">
        <v>4.2300000000000004</v>
      </c>
      <c r="W15" s="202">
        <v>8.9600000000000009</v>
      </c>
      <c r="X15" s="202">
        <v>29.88</v>
      </c>
      <c r="Y15" s="202">
        <v>0</v>
      </c>
      <c r="Z15" s="202">
        <v>3.98</v>
      </c>
      <c r="AA15" s="202">
        <v>0</v>
      </c>
      <c r="AB15" s="202">
        <v>0</v>
      </c>
      <c r="AC15" s="202">
        <v>21.97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47.57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292.62</v>
      </c>
      <c r="AP15" s="202">
        <v>0</v>
      </c>
    </row>
    <row r="16" spans="1:42">
      <c r="A16" t="s">
        <v>58</v>
      </c>
      <c r="B16" s="202">
        <v>0</v>
      </c>
      <c r="C16" s="202">
        <v>18.45</v>
      </c>
      <c r="D16" s="202">
        <v>0</v>
      </c>
      <c r="E16" s="202">
        <v>0</v>
      </c>
      <c r="F16" s="202">
        <v>30.52</v>
      </c>
      <c r="G16" s="202">
        <v>0</v>
      </c>
      <c r="H16" s="202">
        <v>0</v>
      </c>
      <c r="I16" s="202">
        <v>36.1</v>
      </c>
      <c r="J16" s="202">
        <v>0</v>
      </c>
      <c r="K16" s="202">
        <v>5.24</v>
      </c>
      <c r="L16" s="202">
        <v>2.76</v>
      </c>
      <c r="M16" s="202">
        <v>1.92</v>
      </c>
      <c r="N16" s="202">
        <v>1.7</v>
      </c>
      <c r="O16" s="202">
        <v>2.39</v>
      </c>
      <c r="P16" s="202">
        <v>0.88</v>
      </c>
      <c r="Q16" s="202">
        <v>0.31</v>
      </c>
      <c r="R16" s="202">
        <v>0.61</v>
      </c>
      <c r="S16" s="202">
        <v>0.38</v>
      </c>
      <c r="T16" s="202">
        <v>0</v>
      </c>
      <c r="U16" s="202">
        <v>2.02</v>
      </c>
      <c r="V16" s="202">
        <v>4.2300000000000004</v>
      </c>
      <c r="W16" s="202">
        <v>8.9600000000000009</v>
      </c>
      <c r="X16" s="202">
        <v>29.88</v>
      </c>
      <c r="Y16" s="202">
        <v>0</v>
      </c>
      <c r="Z16" s="202">
        <v>3.98</v>
      </c>
      <c r="AA16" s="202">
        <v>0</v>
      </c>
      <c r="AB16" s="202">
        <v>0</v>
      </c>
      <c r="AC16" s="202">
        <v>26.3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48.12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292.62</v>
      </c>
      <c r="AP16" s="202">
        <v>0</v>
      </c>
    </row>
    <row r="17" spans="1:42">
      <c r="A17" t="s">
        <v>59</v>
      </c>
      <c r="B17" s="202">
        <v>0</v>
      </c>
      <c r="C17" s="202">
        <v>18.45</v>
      </c>
      <c r="D17" s="202">
        <v>0</v>
      </c>
      <c r="E17" s="202">
        <v>0</v>
      </c>
      <c r="F17" s="202">
        <v>30.52</v>
      </c>
      <c r="G17" s="202">
        <v>0</v>
      </c>
      <c r="H17" s="202">
        <v>0</v>
      </c>
      <c r="I17" s="202">
        <v>36.1</v>
      </c>
      <c r="J17" s="202">
        <v>0</v>
      </c>
      <c r="K17" s="202">
        <v>5.24</v>
      </c>
      <c r="L17" s="202">
        <v>2.76</v>
      </c>
      <c r="M17" s="202">
        <v>1.92</v>
      </c>
      <c r="N17" s="202">
        <v>1.7</v>
      </c>
      <c r="O17" s="202">
        <v>2.39</v>
      </c>
      <c r="P17" s="202">
        <v>0.88</v>
      </c>
      <c r="Q17" s="202">
        <v>0.31</v>
      </c>
      <c r="R17" s="202">
        <v>0.61</v>
      </c>
      <c r="S17" s="202">
        <v>0.38</v>
      </c>
      <c r="T17" s="202">
        <v>0</v>
      </c>
      <c r="U17" s="202">
        <v>2.02</v>
      </c>
      <c r="V17" s="202">
        <v>5.6</v>
      </c>
      <c r="W17" s="202">
        <v>10.34</v>
      </c>
      <c r="X17" s="202">
        <v>34.92</v>
      </c>
      <c r="Y17" s="202">
        <v>0</v>
      </c>
      <c r="Z17" s="202">
        <v>3.98</v>
      </c>
      <c r="AA17" s="202">
        <v>0</v>
      </c>
      <c r="AB17" s="202">
        <v>0</v>
      </c>
      <c r="AC17" s="202">
        <v>22.32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47.4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292.62</v>
      </c>
      <c r="AP17" s="202">
        <v>0</v>
      </c>
    </row>
    <row r="18" spans="1:42">
      <c r="A18" t="s">
        <v>60</v>
      </c>
      <c r="B18" s="202">
        <v>0</v>
      </c>
      <c r="C18" s="202">
        <v>18.45</v>
      </c>
      <c r="D18" s="202">
        <v>0</v>
      </c>
      <c r="E18" s="202">
        <v>0</v>
      </c>
      <c r="F18" s="202">
        <v>30.52</v>
      </c>
      <c r="G18" s="202">
        <v>0</v>
      </c>
      <c r="H18" s="202">
        <v>0</v>
      </c>
      <c r="I18" s="202">
        <v>36.1</v>
      </c>
      <c r="J18" s="202">
        <v>0</v>
      </c>
      <c r="K18" s="202">
        <v>5.24</v>
      </c>
      <c r="L18" s="202">
        <v>2.76</v>
      </c>
      <c r="M18" s="202">
        <v>1.92</v>
      </c>
      <c r="N18" s="202">
        <v>1.7</v>
      </c>
      <c r="O18" s="202">
        <v>2.39</v>
      </c>
      <c r="P18" s="202">
        <v>0.88</v>
      </c>
      <c r="Q18" s="202">
        <v>0.31</v>
      </c>
      <c r="R18" s="202">
        <v>0.61</v>
      </c>
      <c r="S18" s="202">
        <v>0.38</v>
      </c>
      <c r="T18" s="202">
        <v>0</v>
      </c>
      <c r="U18" s="202">
        <v>2.02</v>
      </c>
      <c r="V18" s="202">
        <v>5.6</v>
      </c>
      <c r="W18" s="202">
        <v>10.34</v>
      </c>
      <c r="X18" s="202">
        <v>34.92</v>
      </c>
      <c r="Y18" s="202">
        <v>0</v>
      </c>
      <c r="Z18" s="202">
        <v>3.98</v>
      </c>
      <c r="AA18" s="202">
        <v>0</v>
      </c>
      <c r="AB18" s="202">
        <v>0</v>
      </c>
      <c r="AC18" s="202">
        <v>22.32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47.4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292.62</v>
      </c>
      <c r="AP18" s="202">
        <v>0</v>
      </c>
    </row>
    <row r="19" spans="1:42">
      <c r="A19" t="s">
        <v>61</v>
      </c>
      <c r="B19" s="202">
        <v>0</v>
      </c>
      <c r="C19" s="202">
        <v>18.45</v>
      </c>
      <c r="D19" s="202">
        <v>0</v>
      </c>
      <c r="E19" s="202">
        <v>0</v>
      </c>
      <c r="F19" s="202">
        <v>30.52</v>
      </c>
      <c r="G19" s="202">
        <v>0</v>
      </c>
      <c r="H19" s="202">
        <v>0</v>
      </c>
      <c r="I19" s="202">
        <v>36.1</v>
      </c>
      <c r="J19" s="202">
        <v>0</v>
      </c>
      <c r="K19" s="202">
        <v>5.24</v>
      </c>
      <c r="L19" s="202">
        <v>2.76</v>
      </c>
      <c r="M19" s="202">
        <v>1.92</v>
      </c>
      <c r="N19" s="202">
        <v>1.7</v>
      </c>
      <c r="O19" s="202">
        <v>2.39</v>
      </c>
      <c r="P19" s="202">
        <v>0.88</v>
      </c>
      <c r="Q19" s="202">
        <v>0.31</v>
      </c>
      <c r="R19" s="202">
        <v>0.61</v>
      </c>
      <c r="S19" s="202">
        <v>0.37</v>
      </c>
      <c r="T19" s="202">
        <v>0</v>
      </c>
      <c r="U19" s="202">
        <v>2.02</v>
      </c>
      <c r="V19" s="202">
        <v>0.28999999999999998</v>
      </c>
      <c r="W19" s="202">
        <v>0.64</v>
      </c>
      <c r="X19" s="202">
        <v>2.11</v>
      </c>
      <c r="Y19" s="202">
        <v>0</v>
      </c>
      <c r="Z19" s="202">
        <v>3.98</v>
      </c>
      <c r="AA19" s="202">
        <v>0</v>
      </c>
      <c r="AB19" s="202">
        <v>0</v>
      </c>
      <c r="AC19" s="202">
        <v>22.32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47.08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292.62</v>
      </c>
      <c r="AP19" s="202">
        <v>0</v>
      </c>
    </row>
    <row r="20" spans="1:42">
      <c r="A20" t="s">
        <v>62</v>
      </c>
      <c r="B20" s="202">
        <v>0</v>
      </c>
      <c r="C20" s="202">
        <v>18.45</v>
      </c>
      <c r="D20" s="202">
        <v>0</v>
      </c>
      <c r="E20" s="202">
        <v>0</v>
      </c>
      <c r="F20" s="202">
        <v>30.52</v>
      </c>
      <c r="G20" s="202">
        <v>0</v>
      </c>
      <c r="H20" s="202">
        <v>0</v>
      </c>
      <c r="I20" s="202">
        <v>36.1</v>
      </c>
      <c r="J20" s="202">
        <v>0</v>
      </c>
      <c r="K20" s="202">
        <v>5.24</v>
      </c>
      <c r="L20" s="202">
        <v>2.76</v>
      </c>
      <c r="M20" s="202">
        <v>1.92</v>
      </c>
      <c r="N20" s="202">
        <v>1.7</v>
      </c>
      <c r="O20" s="202">
        <v>2.39</v>
      </c>
      <c r="P20" s="202">
        <v>0.88</v>
      </c>
      <c r="Q20" s="202">
        <v>0.31</v>
      </c>
      <c r="R20" s="202">
        <v>0.61</v>
      </c>
      <c r="S20" s="202">
        <v>0.37</v>
      </c>
      <c r="T20" s="202">
        <v>0</v>
      </c>
      <c r="U20" s="202">
        <v>2.02</v>
      </c>
      <c r="V20" s="202">
        <v>0.28999999999999998</v>
      </c>
      <c r="W20" s="202">
        <v>0.64</v>
      </c>
      <c r="X20" s="202">
        <v>2.11</v>
      </c>
      <c r="Y20" s="202">
        <v>0</v>
      </c>
      <c r="Z20" s="202">
        <v>3.98</v>
      </c>
      <c r="AA20" s="202">
        <v>0</v>
      </c>
      <c r="AB20" s="202">
        <v>0</v>
      </c>
      <c r="AC20" s="202">
        <v>22.32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47.08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292.62</v>
      </c>
      <c r="AP20" s="202">
        <v>0</v>
      </c>
    </row>
    <row r="21" spans="1:42">
      <c r="A21" t="s">
        <v>63</v>
      </c>
      <c r="B21" s="202">
        <v>0</v>
      </c>
      <c r="C21" s="202">
        <v>18.45</v>
      </c>
      <c r="D21" s="202">
        <v>0</v>
      </c>
      <c r="E21" s="202">
        <v>0</v>
      </c>
      <c r="F21" s="202">
        <v>30.52</v>
      </c>
      <c r="G21" s="202">
        <v>0</v>
      </c>
      <c r="H21" s="202">
        <v>0</v>
      </c>
      <c r="I21" s="202">
        <v>36.1</v>
      </c>
      <c r="J21" s="202">
        <v>0</v>
      </c>
      <c r="K21" s="202">
        <v>5.25</v>
      </c>
      <c r="L21" s="202">
        <v>2.76</v>
      </c>
      <c r="M21" s="202">
        <v>1.92</v>
      </c>
      <c r="N21" s="202">
        <v>1.7</v>
      </c>
      <c r="O21" s="202">
        <v>2.39</v>
      </c>
      <c r="P21" s="202">
        <v>0.88</v>
      </c>
      <c r="Q21" s="202">
        <v>0.32</v>
      </c>
      <c r="R21" s="202">
        <v>0.6</v>
      </c>
      <c r="S21" s="202">
        <v>0.37</v>
      </c>
      <c r="T21" s="202">
        <v>0</v>
      </c>
      <c r="U21" s="202">
        <v>2.02</v>
      </c>
      <c r="V21" s="202">
        <v>0.28999999999999998</v>
      </c>
      <c r="W21" s="202">
        <v>0.64</v>
      </c>
      <c r="X21" s="202">
        <v>2.11</v>
      </c>
      <c r="Y21" s="202">
        <v>0</v>
      </c>
      <c r="Z21" s="202">
        <v>3.98</v>
      </c>
      <c r="AA21" s="202">
        <v>0</v>
      </c>
      <c r="AB21" s="202">
        <v>0</v>
      </c>
      <c r="AC21" s="202">
        <v>22.32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47.08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292.62</v>
      </c>
      <c r="AP21" s="202">
        <v>0</v>
      </c>
    </row>
    <row r="22" spans="1:42">
      <c r="A22" t="s">
        <v>64</v>
      </c>
      <c r="B22" s="202">
        <v>0</v>
      </c>
      <c r="C22" s="202">
        <v>18.45</v>
      </c>
      <c r="D22" s="202">
        <v>0</v>
      </c>
      <c r="E22" s="202">
        <v>0</v>
      </c>
      <c r="F22" s="202">
        <v>30.52</v>
      </c>
      <c r="G22" s="202">
        <v>0</v>
      </c>
      <c r="H22" s="202">
        <v>0</v>
      </c>
      <c r="I22" s="202">
        <v>36.1</v>
      </c>
      <c r="J22" s="202">
        <v>0</v>
      </c>
      <c r="K22" s="202">
        <v>5.25</v>
      </c>
      <c r="L22" s="202">
        <v>2.76</v>
      </c>
      <c r="M22" s="202">
        <v>1.92</v>
      </c>
      <c r="N22" s="202">
        <v>1.7</v>
      </c>
      <c r="O22" s="202">
        <v>2.39</v>
      </c>
      <c r="P22" s="202">
        <v>0.88</v>
      </c>
      <c r="Q22" s="202">
        <v>0.31</v>
      </c>
      <c r="R22" s="202">
        <v>0.61</v>
      </c>
      <c r="S22" s="202">
        <v>0.38</v>
      </c>
      <c r="T22" s="202">
        <v>0</v>
      </c>
      <c r="U22" s="202">
        <v>2.02</v>
      </c>
      <c r="V22" s="202">
        <v>0.28999999999999998</v>
      </c>
      <c r="W22" s="202">
        <v>0.64</v>
      </c>
      <c r="X22" s="202">
        <v>2.11</v>
      </c>
      <c r="Y22" s="202">
        <v>0</v>
      </c>
      <c r="Z22" s="202">
        <v>3.98</v>
      </c>
      <c r="AA22" s="202">
        <v>0</v>
      </c>
      <c r="AB22" s="202">
        <v>0</v>
      </c>
      <c r="AC22" s="202">
        <v>22.32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47.08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292.62</v>
      </c>
      <c r="AP22" s="202">
        <v>0</v>
      </c>
    </row>
    <row r="23" spans="1:42">
      <c r="A23" t="s">
        <v>65</v>
      </c>
      <c r="B23" s="202">
        <v>0</v>
      </c>
      <c r="C23" s="202">
        <v>18.45</v>
      </c>
      <c r="D23" s="202">
        <v>0</v>
      </c>
      <c r="E23" s="202">
        <v>0</v>
      </c>
      <c r="F23" s="202">
        <v>30.52</v>
      </c>
      <c r="G23" s="202">
        <v>0</v>
      </c>
      <c r="H23" s="202">
        <v>0</v>
      </c>
      <c r="I23" s="202">
        <v>36.1</v>
      </c>
      <c r="J23" s="202">
        <v>0</v>
      </c>
      <c r="K23" s="202">
        <v>5.25</v>
      </c>
      <c r="L23" s="202">
        <v>2.76</v>
      </c>
      <c r="M23" s="202">
        <v>1.92</v>
      </c>
      <c r="N23" s="202">
        <v>1.7</v>
      </c>
      <c r="O23" s="202">
        <v>2.39</v>
      </c>
      <c r="P23" s="202">
        <v>0.88</v>
      </c>
      <c r="Q23" s="202">
        <v>0.31</v>
      </c>
      <c r="R23" s="202">
        <v>0.61</v>
      </c>
      <c r="S23" s="202">
        <v>0.37</v>
      </c>
      <c r="T23" s="202">
        <v>0</v>
      </c>
      <c r="U23" s="202">
        <v>2.02</v>
      </c>
      <c r="V23" s="202">
        <v>0.28999999999999998</v>
      </c>
      <c r="W23" s="202">
        <v>0.64</v>
      </c>
      <c r="X23" s="202">
        <v>2.11</v>
      </c>
      <c r="Y23" s="202">
        <v>0</v>
      </c>
      <c r="Z23" s="202">
        <v>3.98</v>
      </c>
      <c r="AA23" s="202">
        <v>0</v>
      </c>
      <c r="AB23" s="202">
        <v>0</v>
      </c>
      <c r="AC23" s="202">
        <v>22.32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47.08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292.62</v>
      </c>
      <c r="AP23" s="202">
        <v>0</v>
      </c>
    </row>
    <row r="24" spans="1:42">
      <c r="A24" t="s">
        <v>66</v>
      </c>
      <c r="B24" s="202">
        <v>0</v>
      </c>
      <c r="C24" s="202">
        <v>18.45</v>
      </c>
      <c r="D24" s="202">
        <v>0</v>
      </c>
      <c r="E24" s="202">
        <v>0</v>
      </c>
      <c r="F24" s="202">
        <v>30.52</v>
      </c>
      <c r="G24" s="202">
        <v>0</v>
      </c>
      <c r="H24" s="202">
        <v>0</v>
      </c>
      <c r="I24" s="202">
        <v>36.1</v>
      </c>
      <c r="J24" s="202">
        <v>0</v>
      </c>
      <c r="K24" s="202">
        <v>5.24</v>
      </c>
      <c r="L24" s="202">
        <v>2.76</v>
      </c>
      <c r="M24" s="202">
        <v>1.92</v>
      </c>
      <c r="N24" s="202">
        <v>1.7</v>
      </c>
      <c r="O24" s="202">
        <v>2.39</v>
      </c>
      <c r="P24" s="202">
        <v>0.88</v>
      </c>
      <c r="Q24" s="202">
        <v>0.31</v>
      </c>
      <c r="R24" s="202">
        <v>0.61</v>
      </c>
      <c r="S24" s="202">
        <v>0.37</v>
      </c>
      <c r="T24" s="202">
        <v>0</v>
      </c>
      <c r="U24" s="202">
        <v>2.02</v>
      </c>
      <c r="V24" s="202">
        <v>0.28999999999999998</v>
      </c>
      <c r="W24" s="202">
        <v>0.64</v>
      </c>
      <c r="X24" s="202">
        <v>2.11</v>
      </c>
      <c r="Y24" s="202">
        <v>0</v>
      </c>
      <c r="Z24" s="202">
        <v>3.98</v>
      </c>
      <c r="AA24" s="202">
        <v>0</v>
      </c>
      <c r="AB24" s="202">
        <v>0</v>
      </c>
      <c r="AC24" s="202">
        <v>22.32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47.08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292.62</v>
      </c>
      <c r="AP24" s="202">
        <v>0</v>
      </c>
    </row>
    <row r="25" spans="1:42">
      <c r="A25" t="s">
        <v>67</v>
      </c>
      <c r="B25" s="202">
        <v>0</v>
      </c>
      <c r="C25" s="202">
        <v>18.45</v>
      </c>
      <c r="D25" s="202">
        <v>0</v>
      </c>
      <c r="E25" s="202">
        <v>0</v>
      </c>
      <c r="F25" s="202">
        <v>30.52</v>
      </c>
      <c r="G25" s="202">
        <v>0</v>
      </c>
      <c r="H25" s="202">
        <v>0</v>
      </c>
      <c r="I25" s="202">
        <v>36.1</v>
      </c>
      <c r="J25" s="202">
        <v>0</v>
      </c>
      <c r="K25" s="202">
        <v>72.760000000000005</v>
      </c>
      <c r="L25" s="202">
        <v>2.76</v>
      </c>
      <c r="M25" s="202">
        <v>1.92</v>
      </c>
      <c r="N25" s="202">
        <v>1.7</v>
      </c>
      <c r="O25" s="202">
        <v>2.39</v>
      </c>
      <c r="P25" s="202">
        <v>0.88</v>
      </c>
      <c r="Q25" s="202">
        <v>0.31</v>
      </c>
      <c r="R25" s="202">
        <v>0.61</v>
      </c>
      <c r="S25" s="202">
        <v>0.37</v>
      </c>
      <c r="T25" s="202">
        <v>0</v>
      </c>
      <c r="U25" s="202">
        <v>2.02</v>
      </c>
      <c r="V25" s="202">
        <v>0.28999999999999998</v>
      </c>
      <c r="W25" s="202">
        <v>0.64</v>
      </c>
      <c r="X25" s="202">
        <v>2.11</v>
      </c>
      <c r="Y25" s="202">
        <v>0</v>
      </c>
      <c r="Z25" s="202">
        <v>3.98</v>
      </c>
      <c r="AA25" s="202">
        <v>0</v>
      </c>
      <c r="AB25" s="202">
        <v>0</v>
      </c>
      <c r="AC25" s="202">
        <v>22.32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47.08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292.62</v>
      </c>
      <c r="AP25" s="202">
        <v>0</v>
      </c>
    </row>
    <row r="26" spans="1:42">
      <c r="A26" t="s">
        <v>68</v>
      </c>
      <c r="B26" s="202">
        <v>0</v>
      </c>
      <c r="C26" s="202">
        <v>18.45</v>
      </c>
      <c r="D26" s="202">
        <v>0</v>
      </c>
      <c r="E26" s="202">
        <v>0</v>
      </c>
      <c r="F26" s="202">
        <v>30.52</v>
      </c>
      <c r="G26" s="202">
        <v>0</v>
      </c>
      <c r="H26" s="202">
        <v>0</v>
      </c>
      <c r="I26" s="202">
        <v>36.1</v>
      </c>
      <c r="J26" s="202">
        <v>0</v>
      </c>
      <c r="K26" s="202">
        <v>68.89</v>
      </c>
      <c r="L26" s="202">
        <v>2.76</v>
      </c>
      <c r="M26" s="202">
        <v>1.92</v>
      </c>
      <c r="N26" s="202">
        <v>1.7</v>
      </c>
      <c r="O26" s="202">
        <v>2.39</v>
      </c>
      <c r="P26" s="202">
        <v>0.88</v>
      </c>
      <c r="Q26" s="202">
        <v>0.31</v>
      </c>
      <c r="R26" s="202">
        <v>0.61</v>
      </c>
      <c r="S26" s="202">
        <v>0.37</v>
      </c>
      <c r="T26" s="202">
        <v>0</v>
      </c>
      <c r="U26" s="202">
        <v>2.02</v>
      </c>
      <c r="V26" s="202">
        <v>0.28999999999999998</v>
      </c>
      <c r="W26" s="202">
        <v>0.64</v>
      </c>
      <c r="X26" s="202">
        <v>2.11</v>
      </c>
      <c r="Y26" s="202">
        <v>0</v>
      </c>
      <c r="Z26" s="202">
        <v>3.98</v>
      </c>
      <c r="AA26" s="202">
        <v>0</v>
      </c>
      <c r="AB26" s="202">
        <v>0</v>
      </c>
      <c r="AC26" s="202">
        <v>22.32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47.08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292.62</v>
      </c>
      <c r="AP26" s="202">
        <v>0</v>
      </c>
    </row>
    <row r="27" spans="1:42">
      <c r="A27" t="s">
        <v>69</v>
      </c>
      <c r="B27" s="202">
        <v>0</v>
      </c>
      <c r="C27" s="202">
        <v>12.45</v>
      </c>
      <c r="D27" s="202">
        <v>6</v>
      </c>
      <c r="E27" s="202">
        <v>0</v>
      </c>
      <c r="F27" s="202">
        <v>0</v>
      </c>
      <c r="G27" s="202">
        <v>14.31</v>
      </c>
      <c r="H27" s="202">
        <v>0</v>
      </c>
      <c r="I27" s="202">
        <v>32.979999999999997</v>
      </c>
      <c r="J27" s="202">
        <v>5.53</v>
      </c>
      <c r="K27" s="202">
        <v>10.31</v>
      </c>
      <c r="L27" s="202">
        <v>2.76</v>
      </c>
      <c r="M27" s="202">
        <v>1.92</v>
      </c>
      <c r="N27" s="202">
        <v>1.7</v>
      </c>
      <c r="O27" s="202">
        <v>2.39</v>
      </c>
      <c r="P27" s="202">
        <v>0.88</v>
      </c>
      <c r="Q27" s="202">
        <v>0.31</v>
      </c>
      <c r="R27" s="202">
        <v>0.61</v>
      </c>
      <c r="S27" s="202">
        <v>0.37</v>
      </c>
      <c r="T27" s="202">
        <v>0</v>
      </c>
      <c r="U27" s="202">
        <v>2.02</v>
      </c>
      <c r="V27" s="202">
        <v>0.43</v>
      </c>
      <c r="W27" s="202">
        <v>0.64</v>
      </c>
      <c r="X27" s="202">
        <v>2.11</v>
      </c>
      <c r="Y27" s="202">
        <v>0</v>
      </c>
      <c r="Z27" s="202">
        <v>3.98</v>
      </c>
      <c r="AA27" s="202">
        <v>0</v>
      </c>
      <c r="AB27" s="202">
        <v>0</v>
      </c>
      <c r="AC27" s="202">
        <v>22.32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47.59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292.62</v>
      </c>
      <c r="AP27" s="202">
        <v>0</v>
      </c>
    </row>
    <row r="28" spans="1:42">
      <c r="A28" t="s">
        <v>70</v>
      </c>
      <c r="B28" s="202">
        <v>0</v>
      </c>
      <c r="C28" s="202">
        <v>12.45</v>
      </c>
      <c r="D28" s="202">
        <v>6</v>
      </c>
      <c r="E28" s="202">
        <v>0</v>
      </c>
      <c r="F28" s="202">
        <v>0</v>
      </c>
      <c r="G28" s="202">
        <v>14.31</v>
      </c>
      <c r="H28" s="202">
        <v>0</v>
      </c>
      <c r="I28" s="202">
        <v>32.979999999999997</v>
      </c>
      <c r="J28" s="202">
        <v>5.53</v>
      </c>
      <c r="K28" s="202">
        <v>10.31</v>
      </c>
      <c r="L28" s="202">
        <v>2.76</v>
      </c>
      <c r="M28" s="202">
        <v>1.92</v>
      </c>
      <c r="N28" s="202">
        <v>1.7</v>
      </c>
      <c r="O28" s="202">
        <v>2.39</v>
      </c>
      <c r="P28" s="202">
        <v>0.88</v>
      </c>
      <c r="Q28" s="202">
        <v>0.31</v>
      </c>
      <c r="R28" s="202">
        <v>0.61</v>
      </c>
      <c r="S28" s="202">
        <v>0.37</v>
      </c>
      <c r="T28" s="202">
        <v>0</v>
      </c>
      <c r="U28" s="202">
        <v>2.02</v>
      </c>
      <c r="V28" s="202">
        <v>0.43</v>
      </c>
      <c r="W28" s="202">
        <v>0.64</v>
      </c>
      <c r="X28" s="202">
        <v>2.11</v>
      </c>
      <c r="Y28" s="202">
        <v>0</v>
      </c>
      <c r="Z28" s="202">
        <v>3.98</v>
      </c>
      <c r="AA28" s="202">
        <v>0</v>
      </c>
      <c r="AB28" s="202">
        <v>0</v>
      </c>
      <c r="AC28" s="202">
        <v>22.32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47.59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292.62</v>
      </c>
      <c r="AP28" s="202">
        <v>0</v>
      </c>
    </row>
    <row r="29" spans="1:42">
      <c r="A29" t="s">
        <v>71</v>
      </c>
      <c r="B29" s="202">
        <v>0</v>
      </c>
      <c r="C29" s="202">
        <v>12.45</v>
      </c>
      <c r="D29" s="202">
        <v>6</v>
      </c>
      <c r="E29" s="202">
        <v>0</v>
      </c>
      <c r="F29" s="202">
        <v>0</v>
      </c>
      <c r="G29" s="202">
        <v>14.31</v>
      </c>
      <c r="H29" s="202">
        <v>0</v>
      </c>
      <c r="I29" s="202">
        <v>32.979999999999997</v>
      </c>
      <c r="J29" s="202">
        <v>5.53</v>
      </c>
      <c r="K29" s="202">
        <v>10.31</v>
      </c>
      <c r="L29" s="202">
        <v>2.76</v>
      </c>
      <c r="M29" s="202">
        <v>1.92</v>
      </c>
      <c r="N29" s="202">
        <v>1.7</v>
      </c>
      <c r="O29" s="202">
        <v>2.39</v>
      </c>
      <c r="P29" s="202">
        <v>0.88</v>
      </c>
      <c r="Q29" s="202">
        <v>0.31</v>
      </c>
      <c r="R29" s="202">
        <v>0.61</v>
      </c>
      <c r="S29" s="202">
        <v>0.37</v>
      </c>
      <c r="T29" s="202">
        <v>0</v>
      </c>
      <c r="U29" s="202">
        <v>2.02</v>
      </c>
      <c r="V29" s="202">
        <v>0.43</v>
      </c>
      <c r="W29" s="202">
        <v>0.64</v>
      </c>
      <c r="X29" s="202">
        <v>2.11</v>
      </c>
      <c r="Y29" s="202">
        <v>0</v>
      </c>
      <c r="Z29" s="202">
        <v>3.98</v>
      </c>
      <c r="AA29" s="202">
        <v>0</v>
      </c>
      <c r="AB29" s="202">
        <v>0</v>
      </c>
      <c r="AC29" s="202">
        <v>22.32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47.59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292.62</v>
      </c>
      <c r="AP29" s="202">
        <v>0</v>
      </c>
    </row>
    <row r="30" spans="1:42">
      <c r="A30" t="s">
        <v>72</v>
      </c>
      <c r="B30" s="202">
        <v>0</v>
      </c>
      <c r="C30" s="202">
        <v>12.45</v>
      </c>
      <c r="D30" s="202">
        <v>6</v>
      </c>
      <c r="E30" s="202">
        <v>0</v>
      </c>
      <c r="F30" s="202">
        <v>0</v>
      </c>
      <c r="G30" s="202">
        <v>14.31</v>
      </c>
      <c r="H30" s="202">
        <v>0</v>
      </c>
      <c r="I30" s="202">
        <v>32.979999999999997</v>
      </c>
      <c r="J30" s="202">
        <v>5.53</v>
      </c>
      <c r="K30" s="202">
        <v>10.31</v>
      </c>
      <c r="L30" s="202">
        <v>2.76</v>
      </c>
      <c r="M30" s="202">
        <v>1.92</v>
      </c>
      <c r="N30" s="202">
        <v>1.7</v>
      </c>
      <c r="O30" s="202">
        <v>2.39</v>
      </c>
      <c r="P30" s="202">
        <v>0.88</v>
      </c>
      <c r="Q30" s="202">
        <v>0.31</v>
      </c>
      <c r="R30" s="202">
        <v>0.61</v>
      </c>
      <c r="S30" s="202">
        <v>0.37</v>
      </c>
      <c r="T30" s="202">
        <v>0</v>
      </c>
      <c r="U30" s="202">
        <v>2.02</v>
      </c>
      <c r="V30" s="202">
        <v>0.43</v>
      </c>
      <c r="W30" s="202">
        <v>0.64</v>
      </c>
      <c r="X30" s="202">
        <v>2.11</v>
      </c>
      <c r="Y30" s="202">
        <v>0</v>
      </c>
      <c r="Z30" s="202">
        <v>3.98</v>
      </c>
      <c r="AA30" s="202">
        <v>0</v>
      </c>
      <c r="AB30" s="202">
        <v>0</v>
      </c>
      <c r="AC30" s="202">
        <v>22.32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47.59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292.62</v>
      </c>
      <c r="AP30" s="202">
        <v>0</v>
      </c>
    </row>
    <row r="31" spans="1:42">
      <c r="A31" t="s">
        <v>73</v>
      </c>
      <c r="B31" s="202">
        <v>0</v>
      </c>
      <c r="C31" s="202">
        <v>12.45</v>
      </c>
      <c r="D31" s="202">
        <v>6</v>
      </c>
      <c r="E31" s="202">
        <v>0</v>
      </c>
      <c r="F31" s="202">
        <v>0</v>
      </c>
      <c r="G31" s="202">
        <v>14.31</v>
      </c>
      <c r="H31" s="202">
        <v>0</v>
      </c>
      <c r="I31" s="202">
        <v>32.979999999999997</v>
      </c>
      <c r="J31" s="202">
        <v>5.53</v>
      </c>
      <c r="K31" s="202">
        <v>54.38</v>
      </c>
      <c r="L31" s="202">
        <v>2.76</v>
      </c>
      <c r="M31" s="202">
        <v>1.92</v>
      </c>
      <c r="N31" s="202">
        <v>1.7</v>
      </c>
      <c r="O31" s="202">
        <v>2.39</v>
      </c>
      <c r="P31" s="202">
        <v>0.88</v>
      </c>
      <c r="Q31" s="202">
        <v>0.31</v>
      </c>
      <c r="R31" s="202">
        <v>0.61</v>
      </c>
      <c r="S31" s="202">
        <v>0.37</v>
      </c>
      <c r="T31" s="202">
        <v>0</v>
      </c>
      <c r="U31" s="202">
        <v>2.02</v>
      </c>
      <c r="V31" s="202">
        <v>0.43</v>
      </c>
      <c r="W31" s="202">
        <v>0.64</v>
      </c>
      <c r="X31" s="202">
        <v>2.11</v>
      </c>
      <c r="Y31" s="202">
        <v>0</v>
      </c>
      <c r="Z31" s="202">
        <v>3.98</v>
      </c>
      <c r="AA31" s="202">
        <v>0</v>
      </c>
      <c r="AB31" s="202">
        <v>0</v>
      </c>
      <c r="AC31" s="202">
        <v>22.32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47.59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292.62</v>
      </c>
      <c r="AP31" s="202">
        <v>0</v>
      </c>
    </row>
    <row r="32" spans="1:42">
      <c r="A32" t="s">
        <v>74</v>
      </c>
      <c r="B32" s="202">
        <v>0</v>
      </c>
      <c r="C32" s="202">
        <v>12.45</v>
      </c>
      <c r="D32" s="202">
        <v>6</v>
      </c>
      <c r="E32" s="202">
        <v>0</v>
      </c>
      <c r="F32" s="202">
        <v>0</v>
      </c>
      <c r="G32" s="202">
        <v>14.31</v>
      </c>
      <c r="H32" s="202">
        <v>0</v>
      </c>
      <c r="I32" s="202">
        <v>32.979999999999997</v>
      </c>
      <c r="J32" s="202">
        <v>5.53</v>
      </c>
      <c r="K32" s="202">
        <v>78.56</v>
      </c>
      <c r="L32" s="202">
        <v>2.76</v>
      </c>
      <c r="M32" s="202">
        <v>1.92</v>
      </c>
      <c r="N32" s="202">
        <v>1.7</v>
      </c>
      <c r="O32" s="202">
        <v>2.39</v>
      </c>
      <c r="P32" s="202">
        <v>0.88</v>
      </c>
      <c r="Q32" s="202">
        <v>0.31</v>
      </c>
      <c r="R32" s="202">
        <v>0.61</v>
      </c>
      <c r="S32" s="202">
        <v>0.37</v>
      </c>
      <c r="T32" s="202">
        <v>0</v>
      </c>
      <c r="U32" s="202">
        <v>2.02</v>
      </c>
      <c r="V32" s="202">
        <v>0.43</v>
      </c>
      <c r="W32" s="202">
        <v>0.64</v>
      </c>
      <c r="X32" s="202">
        <v>2.11</v>
      </c>
      <c r="Y32" s="202">
        <v>0</v>
      </c>
      <c r="Z32" s="202">
        <v>3.98</v>
      </c>
      <c r="AA32" s="202">
        <v>0</v>
      </c>
      <c r="AB32" s="202">
        <v>0</v>
      </c>
      <c r="AC32" s="202">
        <v>22.32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47.59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292.62</v>
      </c>
      <c r="AP32" s="202">
        <v>0</v>
      </c>
    </row>
    <row r="33" spans="1:42">
      <c r="A33" t="s">
        <v>75</v>
      </c>
      <c r="B33" s="202">
        <v>0</v>
      </c>
      <c r="C33" s="202">
        <v>12.45</v>
      </c>
      <c r="D33" s="202">
        <v>6</v>
      </c>
      <c r="E33" s="202">
        <v>0</v>
      </c>
      <c r="F33" s="202">
        <v>0</v>
      </c>
      <c r="G33" s="202">
        <v>14.31</v>
      </c>
      <c r="H33" s="202">
        <v>0</v>
      </c>
      <c r="I33" s="202">
        <v>32.979999999999997</v>
      </c>
      <c r="J33" s="202">
        <v>5.53</v>
      </c>
      <c r="K33" s="202">
        <v>78.56</v>
      </c>
      <c r="L33" s="202">
        <v>2.76</v>
      </c>
      <c r="M33" s="202">
        <v>1.92</v>
      </c>
      <c r="N33" s="202">
        <v>1.7</v>
      </c>
      <c r="O33" s="202">
        <v>2.39</v>
      </c>
      <c r="P33" s="202">
        <v>0.88</v>
      </c>
      <c r="Q33" s="202">
        <v>0.61</v>
      </c>
      <c r="R33" s="202">
        <v>1.2</v>
      </c>
      <c r="S33" s="202">
        <v>0.73</v>
      </c>
      <c r="T33" s="202">
        <v>0</v>
      </c>
      <c r="U33" s="202">
        <v>2.02</v>
      </c>
      <c r="V33" s="202">
        <v>0.43</v>
      </c>
      <c r="W33" s="202">
        <v>0.64</v>
      </c>
      <c r="X33" s="202">
        <v>2.11</v>
      </c>
      <c r="Y33" s="202">
        <v>0</v>
      </c>
      <c r="Z33" s="202">
        <v>3.98</v>
      </c>
      <c r="AA33" s="202">
        <v>0</v>
      </c>
      <c r="AB33" s="202">
        <v>0</v>
      </c>
      <c r="AC33" s="202">
        <v>22.32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47.59</v>
      </c>
      <c r="AJ33" s="202">
        <v>0</v>
      </c>
      <c r="AK33" s="202">
        <v>24.62</v>
      </c>
      <c r="AL33" s="202">
        <v>0</v>
      </c>
      <c r="AM33" s="202">
        <v>0</v>
      </c>
      <c r="AN33" s="202">
        <v>0</v>
      </c>
      <c r="AO33" s="202">
        <v>292.62</v>
      </c>
      <c r="AP33" s="202">
        <v>0</v>
      </c>
    </row>
    <row r="34" spans="1:42">
      <c r="A34" t="s">
        <v>76</v>
      </c>
      <c r="B34" s="202">
        <v>0</v>
      </c>
      <c r="C34" s="202">
        <v>12.45</v>
      </c>
      <c r="D34" s="202">
        <v>6</v>
      </c>
      <c r="E34" s="202">
        <v>0</v>
      </c>
      <c r="F34" s="202">
        <v>0</v>
      </c>
      <c r="G34" s="202">
        <v>14.31</v>
      </c>
      <c r="H34" s="202">
        <v>0</v>
      </c>
      <c r="I34" s="202">
        <v>32.979999999999997</v>
      </c>
      <c r="J34" s="202">
        <v>5.53</v>
      </c>
      <c r="K34" s="202">
        <v>78.56</v>
      </c>
      <c r="L34" s="202">
        <v>34.35</v>
      </c>
      <c r="M34" s="202">
        <v>1.92</v>
      </c>
      <c r="N34" s="202">
        <v>1.7</v>
      </c>
      <c r="O34" s="202">
        <v>2.39</v>
      </c>
      <c r="P34" s="202">
        <v>0.88</v>
      </c>
      <c r="Q34" s="202">
        <v>0.61</v>
      </c>
      <c r="R34" s="202">
        <v>1.2</v>
      </c>
      <c r="S34" s="202">
        <v>0.73</v>
      </c>
      <c r="T34" s="202">
        <v>0</v>
      </c>
      <c r="U34" s="202">
        <v>2.02</v>
      </c>
      <c r="V34" s="202">
        <v>0.43</v>
      </c>
      <c r="W34" s="202">
        <v>0.64</v>
      </c>
      <c r="X34" s="202">
        <v>2.11</v>
      </c>
      <c r="Y34" s="202">
        <v>0</v>
      </c>
      <c r="Z34" s="202">
        <v>3.98</v>
      </c>
      <c r="AA34" s="202">
        <v>0</v>
      </c>
      <c r="AB34" s="202">
        <v>0</v>
      </c>
      <c r="AC34" s="202">
        <v>22.32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47.59</v>
      </c>
      <c r="AJ34" s="202">
        <v>0</v>
      </c>
      <c r="AK34" s="202">
        <v>24.62</v>
      </c>
      <c r="AL34" s="202">
        <v>0</v>
      </c>
      <c r="AM34" s="202">
        <v>0</v>
      </c>
      <c r="AN34" s="202">
        <v>0</v>
      </c>
      <c r="AO34" s="202">
        <v>292.62</v>
      </c>
      <c r="AP34" s="202">
        <v>0</v>
      </c>
    </row>
    <row r="35" spans="1:42">
      <c r="A35" t="s">
        <v>77</v>
      </c>
      <c r="B35" s="202">
        <v>0</v>
      </c>
      <c r="C35" s="202">
        <v>12.45</v>
      </c>
      <c r="D35" s="202">
        <v>6</v>
      </c>
      <c r="E35" s="202">
        <v>0</v>
      </c>
      <c r="F35" s="202">
        <v>0</v>
      </c>
      <c r="G35" s="202">
        <v>14.31</v>
      </c>
      <c r="H35" s="202">
        <v>0</v>
      </c>
      <c r="I35" s="202">
        <v>32.979999999999997</v>
      </c>
      <c r="J35" s="202">
        <v>5.53</v>
      </c>
      <c r="K35" s="202">
        <v>81.239999999999995</v>
      </c>
      <c r="L35" s="202">
        <v>45.95</v>
      </c>
      <c r="M35" s="202">
        <v>1.92</v>
      </c>
      <c r="N35" s="202">
        <v>1.7</v>
      </c>
      <c r="O35" s="202">
        <v>2.39</v>
      </c>
      <c r="P35" s="202">
        <v>0.88</v>
      </c>
      <c r="Q35" s="202">
        <v>9.58</v>
      </c>
      <c r="R35" s="202">
        <v>18.62</v>
      </c>
      <c r="S35" s="202">
        <v>11.59</v>
      </c>
      <c r="T35" s="202">
        <v>0</v>
      </c>
      <c r="U35" s="202">
        <v>2.02</v>
      </c>
      <c r="V35" s="202">
        <v>9.1</v>
      </c>
      <c r="W35" s="202">
        <v>14.75</v>
      </c>
      <c r="X35" s="202">
        <v>45.44</v>
      </c>
      <c r="Y35" s="202">
        <v>0</v>
      </c>
      <c r="Z35" s="202">
        <v>69.02</v>
      </c>
      <c r="AA35" s="202">
        <v>0</v>
      </c>
      <c r="AB35" s="202">
        <v>0</v>
      </c>
      <c r="AC35" s="202">
        <v>26.95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49.09</v>
      </c>
      <c r="AJ35" s="202">
        <v>0</v>
      </c>
      <c r="AK35" s="202">
        <v>24.62</v>
      </c>
      <c r="AL35" s="202">
        <v>0</v>
      </c>
      <c r="AM35" s="202">
        <v>0</v>
      </c>
      <c r="AN35" s="202">
        <v>0</v>
      </c>
      <c r="AO35" s="202">
        <v>292.62</v>
      </c>
      <c r="AP35" s="202">
        <v>0</v>
      </c>
    </row>
    <row r="36" spans="1:42">
      <c r="A36" t="s">
        <v>78</v>
      </c>
      <c r="B36" s="202">
        <v>0</v>
      </c>
      <c r="C36" s="202">
        <v>12.45</v>
      </c>
      <c r="D36" s="202">
        <v>6</v>
      </c>
      <c r="E36" s="202">
        <v>0</v>
      </c>
      <c r="F36" s="202">
        <v>0</v>
      </c>
      <c r="G36" s="202">
        <v>14.31</v>
      </c>
      <c r="H36" s="202">
        <v>0</v>
      </c>
      <c r="I36" s="202">
        <v>32.979999999999997</v>
      </c>
      <c r="J36" s="202">
        <v>5.53</v>
      </c>
      <c r="K36" s="202">
        <v>81.239999999999995</v>
      </c>
      <c r="L36" s="202">
        <v>45.95</v>
      </c>
      <c r="M36" s="202">
        <v>1.92</v>
      </c>
      <c r="N36" s="202">
        <v>1.7</v>
      </c>
      <c r="O36" s="202">
        <v>2.39</v>
      </c>
      <c r="P36" s="202">
        <v>0.88</v>
      </c>
      <c r="Q36" s="202">
        <v>7.53</v>
      </c>
      <c r="R36" s="202">
        <v>15.59</v>
      </c>
      <c r="S36" s="202">
        <v>10.3</v>
      </c>
      <c r="T36" s="202">
        <v>0</v>
      </c>
      <c r="U36" s="202">
        <v>2.02</v>
      </c>
      <c r="V36" s="202">
        <v>9.1</v>
      </c>
      <c r="W36" s="202">
        <v>14.75</v>
      </c>
      <c r="X36" s="202">
        <v>45.44</v>
      </c>
      <c r="Y36" s="202">
        <v>0</v>
      </c>
      <c r="Z36" s="202">
        <v>69.02</v>
      </c>
      <c r="AA36" s="202">
        <v>0</v>
      </c>
      <c r="AB36" s="202">
        <v>0</v>
      </c>
      <c r="AC36" s="202">
        <v>21.97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47.57</v>
      </c>
      <c r="AJ36" s="202">
        <v>0</v>
      </c>
      <c r="AK36" s="202">
        <v>24.62</v>
      </c>
      <c r="AL36" s="202">
        <v>0</v>
      </c>
      <c r="AM36" s="202">
        <v>0</v>
      </c>
      <c r="AN36" s="202">
        <v>0</v>
      </c>
      <c r="AO36" s="202">
        <v>292.62</v>
      </c>
      <c r="AP36" s="202">
        <v>0</v>
      </c>
    </row>
    <row r="37" spans="1:42">
      <c r="A37" t="s">
        <v>79</v>
      </c>
      <c r="B37" s="202">
        <v>0</v>
      </c>
      <c r="C37" s="202">
        <v>12.45</v>
      </c>
      <c r="D37" s="202">
        <v>6</v>
      </c>
      <c r="E37" s="202">
        <v>0</v>
      </c>
      <c r="F37" s="202">
        <v>0</v>
      </c>
      <c r="G37" s="202">
        <v>14.31</v>
      </c>
      <c r="H37" s="202">
        <v>0</v>
      </c>
      <c r="I37" s="202">
        <v>32.979999999999997</v>
      </c>
      <c r="J37" s="202">
        <v>5.53</v>
      </c>
      <c r="K37" s="202">
        <v>81.239999999999995</v>
      </c>
      <c r="L37" s="202">
        <v>45.95</v>
      </c>
      <c r="M37" s="202">
        <v>1.92</v>
      </c>
      <c r="N37" s="202">
        <v>1.7</v>
      </c>
      <c r="O37" s="202">
        <v>2.39</v>
      </c>
      <c r="P37" s="202">
        <v>0.88</v>
      </c>
      <c r="Q37" s="202">
        <v>7.53</v>
      </c>
      <c r="R37" s="202">
        <v>15.59</v>
      </c>
      <c r="S37" s="202">
        <v>10.3</v>
      </c>
      <c r="T37" s="202">
        <v>0</v>
      </c>
      <c r="U37" s="202">
        <v>2.02</v>
      </c>
      <c r="V37" s="202">
        <v>9.1</v>
      </c>
      <c r="W37" s="202">
        <v>13.23</v>
      </c>
      <c r="X37" s="202">
        <v>45.44</v>
      </c>
      <c r="Y37" s="202">
        <v>0</v>
      </c>
      <c r="Z37" s="202">
        <v>69.02</v>
      </c>
      <c r="AA37" s="202">
        <v>0</v>
      </c>
      <c r="AB37" s="202">
        <v>0</v>
      </c>
      <c r="AC37" s="202">
        <v>21.97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47.57</v>
      </c>
      <c r="AJ37" s="202">
        <v>0</v>
      </c>
      <c r="AK37" s="202">
        <v>21.75</v>
      </c>
      <c r="AL37" s="202">
        <v>0</v>
      </c>
      <c r="AM37" s="202">
        <v>0</v>
      </c>
      <c r="AN37" s="202">
        <v>0</v>
      </c>
      <c r="AO37" s="202">
        <v>292.62</v>
      </c>
      <c r="AP37" s="202">
        <v>0</v>
      </c>
    </row>
    <row r="38" spans="1:42">
      <c r="A38" t="s">
        <v>80</v>
      </c>
      <c r="B38" s="202">
        <v>0</v>
      </c>
      <c r="C38" s="202">
        <v>12.45</v>
      </c>
      <c r="D38" s="202">
        <v>6</v>
      </c>
      <c r="E38" s="202">
        <v>0</v>
      </c>
      <c r="F38" s="202">
        <v>0</v>
      </c>
      <c r="G38" s="202">
        <v>14.31</v>
      </c>
      <c r="H38" s="202">
        <v>0</v>
      </c>
      <c r="I38" s="202">
        <v>32.979999999999997</v>
      </c>
      <c r="J38" s="202">
        <v>5.53</v>
      </c>
      <c r="K38" s="202">
        <v>81.239999999999995</v>
      </c>
      <c r="L38" s="202">
        <v>45.95</v>
      </c>
      <c r="M38" s="202">
        <v>1.92</v>
      </c>
      <c r="N38" s="202">
        <v>1.7</v>
      </c>
      <c r="O38" s="202">
        <v>2.39</v>
      </c>
      <c r="P38" s="202">
        <v>0.88</v>
      </c>
      <c r="Q38" s="202">
        <v>7.53</v>
      </c>
      <c r="R38" s="202">
        <v>15.59</v>
      </c>
      <c r="S38" s="202">
        <v>10.3</v>
      </c>
      <c r="T38" s="202">
        <v>0</v>
      </c>
      <c r="U38" s="202">
        <v>2.02</v>
      </c>
      <c r="V38" s="202">
        <v>9.1</v>
      </c>
      <c r="W38" s="202">
        <v>14.75</v>
      </c>
      <c r="X38" s="202">
        <v>45.44</v>
      </c>
      <c r="Y38" s="202">
        <v>0</v>
      </c>
      <c r="Z38" s="202">
        <v>69.02</v>
      </c>
      <c r="AA38" s="202">
        <v>0</v>
      </c>
      <c r="AB38" s="202">
        <v>0</v>
      </c>
      <c r="AC38" s="202">
        <v>22.9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47.57</v>
      </c>
      <c r="AJ38" s="202">
        <v>0</v>
      </c>
      <c r="AK38" s="202">
        <v>21.75</v>
      </c>
      <c r="AL38" s="202">
        <v>0</v>
      </c>
      <c r="AM38" s="202">
        <v>0</v>
      </c>
      <c r="AN38" s="202">
        <v>0</v>
      </c>
      <c r="AO38" s="202">
        <v>292.62</v>
      </c>
      <c r="AP38" s="202">
        <v>0</v>
      </c>
    </row>
    <row r="39" spans="1:42">
      <c r="A39" t="s">
        <v>81</v>
      </c>
      <c r="B39" s="202">
        <v>0</v>
      </c>
      <c r="C39" s="202">
        <v>12.45</v>
      </c>
      <c r="D39" s="202">
        <v>6</v>
      </c>
      <c r="E39" s="202">
        <v>0</v>
      </c>
      <c r="F39" s="202">
        <v>0</v>
      </c>
      <c r="G39" s="202">
        <v>14.31</v>
      </c>
      <c r="H39" s="202">
        <v>0</v>
      </c>
      <c r="I39" s="202">
        <v>32.979999999999997</v>
      </c>
      <c r="J39" s="202">
        <v>5.53</v>
      </c>
      <c r="K39" s="202">
        <v>99.92</v>
      </c>
      <c r="L39" s="202">
        <v>49.56</v>
      </c>
      <c r="M39" s="202">
        <v>1.92</v>
      </c>
      <c r="N39" s="202">
        <v>1.7</v>
      </c>
      <c r="O39" s="202">
        <v>2.39</v>
      </c>
      <c r="P39" s="202">
        <v>0.88</v>
      </c>
      <c r="Q39" s="202">
        <v>8.0399999999999991</v>
      </c>
      <c r="R39" s="202">
        <v>15.77</v>
      </c>
      <c r="S39" s="202">
        <v>9.1999999999999993</v>
      </c>
      <c r="T39" s="202">
        <v>0</v>
      </c>
      <c r="U39" s="202">
        <v>2.02</v>
      </c>
      <c r="V39" s="202">
        <v>9.1</v>
      </c>
      <c r="W39" s="202">
        <v>12.54</v>
      </c>
      <c r="X39" s="202">
        <v>39.25</v>
      </c>
      <c r="Y39" s="202">
        <v>0</v>
      </c>
      <c r="Z39" s="202">
        <v>3.35</v>
      </c>
      <c r="AA39" s="202">
        <v>0</v>
      </c>
      <c r="AB39" s="202">
        <v>0</v>
      </c>
      <c r="AC39" s="202">
        <v>22.9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47.57</v>
      </c>
      <c r="AJ39" s="202">
        <v>0</v>
      </c>
      <c r="AK39" s="202">
        <v>24.62</v>
      </c>
      <c r="AL39" s="202">
        <v>0</v>
      </c>
      <c r="AM39" s="202">
        <v>0</v>
      </c>
      <c r="AN39" s="202">
        <v>0</v>
      </c>
      <c r="AO39" s="202">
        <v>292.62</v>
      </c>
      <c r="AP39" s="202">
        <v>0</v>
      </c>
    </row>
    <row r="40" spans="1:42">
      <c r="A40" t="s">
        <v>82</v>
      </c>
      <c r="B40" s="202">
        <v>0</v>
      </c>
      <c r="C40" s="202">
        <v>12.45</v>
      </c>
      <c r="D40" s="202">
        <v>6</v>
      </c>
      <c r="E40" s="202">
        <v>0</v>
      </c>
      <c r="F40" s="202">
        <v>0</v>
      </c>
      <c r="G40" s="202">
        <v>14.31</v>
      </c>
      <c r="H40" s="202">
        <v>0</v>
      </c>
      <c r="I40" s="202">
        <v>32.979999999999997</v>
      </c>
      <c r="J40" s="202">
        <v>5.53</v>
      </c>
      <c r="K40" s="202">
        <v>99.92</v>
      </c>
      <c r="L40" s="202">
        <v>49.56</v>
      </c>
      <c r="M40" s="202">
        <v>1.92</v>
      </c>
      <c r="N40" s="202">
        <v>1.7</v>
      </c>
      <c r="O40" s="202">
        <v>2.39</v>
      </c>
      <c r="P40" s="202">
        <v>0.88</v>
      </c>
      <c r="Q40" s="202">
        <v>7.3</v>
      </c>
      <c r="R40" s="202">
        <v>15.77</v>
      </c>
      <c r="S40" s="202">
        <v>9.1999999999999993</v>
      </c>
      <c r="T40" s="202">
        <v>0</v>
      </c>
      <c r="U40" s="202">
        <v>2.02</v>
      </c>
      <c r="V40" s="202">
        <v>9.1</v>
      </c>
      <c r="W40" s="202">
        <v>12.54</v>
      </c>
      <c r="X40" s="202">
        <v>39.25</v>
      </c>
      <c r="Y40" s="202">
        <v>0</v>
      </c>
      <c r="Z40" s="202">
        <v>3.35</v>
      </c>
      <c r="AA40" s="202">
        <v>0</v>
      </c>
      <c r="AB40" s="202">
        <v>0</v>
      </c>
      <c r="AC40" s="202">
        <v>22.9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47.57</v>
      </c>
      <c r="AJ40" s="202">
        <v>0</v>
      </c>
      <c r="AK40" s="202">
        <v>24.62</v>
      </c>
      <c r="AL40" s="202">
        <v>0</v>
      </c>
      <c r="AM40" s="202">
        <v>0</v>
      </c>
      <c r="AN40" s="202">
        <v>0</v>
      </c>
      <c r="AO40" s="202">
        <v>292.62</v>
      </c>
      <c r="AP40" s="202">
        <v>0</v>
      </c>
    </row>
    <row r="41" spans="1:42">
      <c r="A41" t="s">
        <v>83</v>
      </c>
      <c r="B41" s="202">
        <v>0</v>
      </c>
      <c r="C41" s="202">
        <v>12.45</v>
      </c>
      <c r="D41" s="202">
        <v>6</v>
      </c>
      <c r="E41" s="202">
        <v>0</v>
      </c>
      <c r="F41" s="202">
        <v>0</v>
      </c>
      <c r="G41" s="202">
        <v>14.31</v>
      </c>
      <c r="H41" s="202">
        <v>0</v>
      </c>
      <c r="I41" s="202">
        <v>32.979999999999997</v>
      </c>
      <c r="J41" s="202">
        <v>5.53</v>
      </c>
      <c r="K41" s="202">
        <v>81.239999999999995</v>
      </c>
      <c r="L41" s="202">
        <v>45.95</v>
      </c>
      <c r="M41" s="202">
        <v>1.92</v>
      </c>
      <c r="N41" s="202">
        <v>1.7</v>
      </c>
      <c r="O41" s="202">
        <v>2.39</v>
      </c>
      <c r="P41" s="202">
        <v>0.88</v>
      </c>
      <c r="Q41" s="202">
        <v>6.71</v>
      </c>
      <c r="R41" s="202">
        <v>13.76</v>
      </c>
      <c r="S41" s="202">
        <v>8.23</v>
      </c>
      <c r="T41" s="202">
        <v>0</v>
      </c>
      <c r="U41" s="202">
        <v>2.02</v>
      </c>
      <c r="V41" s="202">
        <v>9.1</v>
      </c>
      <c r="W41" s="202">
        <v>0.64</v>
      </c>
      <c r="X41" s="202">
        <v>2.11</v>
      </c>
      <c r="Y41" s="202">
        <v>0</v>
      </c>
      <c r="Z41" s="202">
        <v>3.99</v>
      </c>
      <c r="AA41" s="202">
        <v>0</v>
      </c>
      <c r="AB41" s="202">
        <v>0</v>
      </c>
      <c r="AC41" s="202">
        <v>22.9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47.57</v>
      </c>
      <c r="AJ41" s="202">
        <v>0</v>
      </c>
      <c r="AK41" s="202">
        <v>24.62</v>
      </c>
      <c r="AL41" s="202">
        <v>0</v>
      </c>
      <c r="AM41" s="202">
        <v>0</v>
      </c>
      <c r="AN41" s="202">
        <v>0</v>
      </c>
      <c r="AO41" s="202">
        <v>292.62</v>
      </c>
      <c r="AP41" s="202">
        <v>0</v>
      </c>
    </row>
    <row r="42" spans="1:42">
      <c r="A42" t="s">
        <v>84</v>
      </c>
      <c r="B42" s="202">
        <v>0</v>
      </c>
      <c r="C42" s="202">
        <v>12.45</v>
      </c>
      <c r="D42" s="202">
        <v>6</v>
      </c>
      <c r="E42" s="202">
        <v>0</v>
      </c>
      <c r="F42" s="202">
        <v>0</v>
      </c>
      <c r="G42" s="202">
        <v>14.31</v>
      </c>
      <c r="H42" s="202">
        <v>0</v>
      </c>
      <c r="I42" s="202">
        <v>32.979999999999997</v>
      </c>
      <c r="J42" s="202">
        <v>5.53</v>
      </c>
      <c r="K42" s="202">
        <v>81.239999999999995</v>
      </c>
      <c r="L42" s="202">
        <v>45.95</v>
      </c>
      <c r="M42" s="202">
        <v>1.92</v>
      </c>
      <c r="N42" s="202">
        <v>1.7</v>
      </c>
      <c r="O42" s="202">
        <v>2.39</v>
      </c>
      <c r="P42" s="202">
        <v>0.88</v>
      </c>
      <c r="Q42" s="202">
        <v>6.71</v>
      </c>
      <c r="R42" s="202">
        <v>13.76</v>
      </c>
      <c r="S42" s="202">
        <v>8.23</v>
      </c>
      <c r="T42" s="202">
        <v>0</v>
      </c>
      <c r="U42" s="202">
        <v>2.02</v>
      </c>
      <c r="V42" s="202">
        <v>9.1</v>
      </c>
      <c r="W42" s="202">
        <v>0.64</v>
      </c>
      <c r="X42" s="202">
        <v>2.11</v>
      </c>
      <c r="Y42" s="202">
        <v>0</v>
      </c>
      <c r="Z42" s="202">
        <v>3.99</v>
      </c>
      <c r="AA42" s="202">
        <v>0</v>
      </c>
      <c r="AB42" s="202">
        <v>0</v>
      </c>
      <c r="AC42" s="202">
        <v>22.9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47.57</v>
      </c>
      <c r="AJ42" s="202">
        <v>0</v>
      </c>
      <c r="AK42" s="202">
        <v>24.62</v>
      </c>
      <c r="AL42" s="202">
        <v>0</v>
      </c>
      <c r="AM42" s="202">
        <v>0</v>
      </c>
      <c r="AN42" s="202">
        <v>0</v>
      </c>
      <c r="AO42" s="202">
        <v>292.62</v>
      </c>
      <c r="AP42" s="202">
        <v>0</v>
      </c>
    </row>
    <row r="43" spans="1:42">
      <c r="A43" t="s">
        <v>85</v>
      </c>
      <c r="B43" s="202">
        <v>0</v>
      </c>
      <c r="C43" s="202">
        <v>12.36</v>
      </c>
      <c r="D43" s="202">
        <v>6</v>
      </c>
      <c r="E43" s="202">
        <v>0</v>
      </c>
      <c r="F43" s="202">
        <v>0</v>
      </c>
      <c r="G43" s="202">
        <v>14.31</v>
      </c>
      <c r="H43" s="202">
        <v>0</v>
      </c>
      <c r="I43" s="202">
        <v>32.979999999999997</v>
      </c>
      <c r="J43" s="202">
        <v>5.53</v>
      </c>
      <c r="K43" s="202">
        <v>81.239999999999995</v>
      </c>
      <c r="L43" s="202">
        <v>45.95</v>
      </c>
      <c r="M43" s="202">
        <v>1.99</v>
      </c>
      <c r="N43" s="202">
        <v>1.7</v>
      </c>
      <c r="O43" s="202">
        <v>2.39</v>
      </c>
      <c r="P43" s="202">
        <v>0.88</v>
      </c>
      <c r="Q43" s="202">
        <v>7.17</v>
      </c>
      <c r="R43" s="202">
        <v>14.21</v>
      </c>
      <c r="S43" s="202">
        <v>8.67</v>
      </c>
      <c r="T43" s="202">
        <v>0</v>
      </c>
      <c r="U43" s="202">
        <v>2.02</v>
      </c>
      <c r="V43" s="202">
        <v>9.1</v>
      </c>
      <c r="W43" s="202">
        <v>0.64</v>
      </c>
      <c r="X43" s="202">
        <v>2.11</v>
      </c>
      <c r="Y43" s="202">
        <v>0</v>
      </c>
      <c r="Z43" s="202">
        <v>3.99</v>
      </c>
      <c r="AA43" s="202">
        <v>0</v>
      </c>
      <c r="AB43" s="202">
        <v>0</v>
      </c>
      <c r="AC43" s="202">
        <v>23.9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45.59</v>
      </c>
      <c r="AJ43" s="202">
        <v>0</v>
      </c>
      <c r="AK43" s="202">
        <v>24.62</v>
      </c>
      <c r="AL43" s="202">
        <v>0</v>
      </c>
      <c r="AM43" s="202">
        <v>0</v>
      </c>
      <c r="AN43" s="202">
        <v>0</v>
      </c>
      <c r="AO43" s="202">
        <v>292.62</v>
      </c>
      <c r="AP43" s="202">
        <v>0</v>
      </c>
    </row>
    <row r="44" spans="1:42">
      <c r="A44" t="s">
        <v>86</v>
      </c>
      <c r="B44" s="202">
        <v>0</v>
      </c>
      <c r="C44" s="202">
        <v>12.36</v>
      </c>
      <c r="D44" s="202">
        <v>6</v>
      </c>
      <c r="E44" s="202">
        <v>0</v>
      </c>
      <c r="F44" s="202">
        <v>0</v>
      </c>
      <c r="G44" s="202">
        <v>14.31</v>
      </c>
      <c r="H44" s="202">
        <v>0</v>
      </c>
      <c r="I44" s="202">
        <v>32.979999999999997</v>
      </c>
      <c r="J44" s="202">
        <v>5.53</v>
      </c>
      <c r="K44" s="202">
        <v>81.239999999999995</v>
      </c>
      <c r="L44" s="202">
        <v>45.95</v>
      </c>
      <c r="M44" s="202">
        <v>1.99</v>
      </c>
      <c r="N44" s="202">
        <v>1.7</v>
      </c>
      <c r="O44" s="202">
        <v>2.39</v>
      </c>
      <c r="P44" s="202">
        <v>0.88</v>
      </c>
      <c r="Q44" s="202">
        <v>7.17</v>
      </c>
      <c r="R44" s="202">
        <v>14.21</v>
      </c>
      <c r="S44" s="202">
        <v>8.67</v>
      </c>
      <c r="T44" s="202">
        <v>0</v>
      </c>
      <c r="U44" s="202">
        <v>2.02</v>
      </c>
      <c r="V44" s="202">
        <v>9.1</v>
      </c>
      <c r="W44" s="202">
        <v>0.64</v>
      </c>
      <c r="X44" s="202">
        <v>2.11</v>
      </c>
      <c r="Y44" s="202">
        <v>0</v>
      </c>
      <c r="Z44" s="202">
        <v>3.99</v>
      </c>
      <c r="AA44" s="202">
        <v>0</v>
      </c>
      <c r="AB44" s="202">
        <v>0</v>
      </c>
      <c r="AC44" s="202">
        <v>23.9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46.12</v>
      </c>
      <c r="AJ44" s="202">
        <v>0</v>
      </c>
      <c r="AK44" s="202">
        <v>24.62</v>
      </c>
      <c r="AL44" s="202">
        <v>0</v>
      </c>
      <c r="AM44" s="202">
        <v>0</v>
      </c>
      <c r="AN44" s="202">
        <v>0</v>
      </c>
      <c r="AO44" s="202">
        <v>292.62</v>
      </c>
      <c r="AP44" s="202">
        <v>0</v>
      </c>
    </row>
    <row r="45" spans="1:42">
      <c r="A45" t="s">
        <v>87</v>
      </c>
      <c r="B45" s="202">
        <v>0</v>
      </c>
      <c r="C45" s="202">
        <v>12.36</v>
      </c>
      <c r="D45" s="202">
        <v>6</v>
      </c>
      <c r="E45" s="202">
        <v>0</v>
      </c>
      <c r="F45" s="202">
        <v>0</v>
      </c>
      <c r="G45" s="202">
        <v>14.31</v>
      </c>
      <c r="H45" s="202">
        <v>0</v>
      </c>
      <c r="I45" s="202">
        <v>32.979999999999997</v>
      </c>
      <c r="J45" s="202">
        <v>5.53</v>
      </c>
      <c r="K45" s="202">
        <v>15.68</v>
      </c>
      <c r="L45" s="202">
        <v>2.76</v>
      </c>
      <c r="M45" s="202">
        <v>4</v>
      </c>
      <c r="N45" s="202">
        <v>1.7</v>
      </c>
      <c r="O45" s="202">
        <v>2.39</v>
      </c>
      <c r="P45" s="202">
        <v>0.88</v>
      </c>
      <c r="Q45" s="202">
        <v>0.32</v>
      </c>
      <c r="R45" s="202">
        <v>0.6</v>
      </c>
      <c r="S45" s="202">
        <v>0.37</v>
      </c>
      <c r="T45" s="202">
        <v>0</v>
      </c>
      <c r="U45" s="202">
        <v>2.02</v>
      </c>
      <c r="V45" s="202">
        <v>0.28999999999999998</v>
      </c>
      <c r="W45" s="202">
        <v>0.64</v>
      </c>
      <c r="X45" s="202">
        <v>2.11</v>
      </c>
      <c r="Y45" s="202">
        <v>0</v>
      </c>
      <c r="Z45" s="202">
        <v>3.99</v>
      </c>
      <c r="AA45" s="202">
        <v>0</v>
      </c>
      <c r="AB45" s="202">
        <v>0</v>
      </c>
      <c r="AC45" s="202">
        <v>23.9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46.12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292.62</v>
      </c>
      <c r="AP45" s="202">
        <v>0</v>
      </c>
    </row>
    <row r="46" spans="1:42">
      <c r="A46" t="s">
        <v>88</v>
      </c>
      <c r="B46" s="202">
        <v>0</v>
      </c>
      <c r="C46" s="202">
        <v>12.36</v>
      </c>
      <c r="D46" s="202">
        <v>6</v>
      </c>
      <c r="E46" s="202">
        <v>0</v>
      </c>
      <c r="F46" s="202">
        <v>0</v>
      </c>
      <c r="G46" s="202">
        <v>14.31</v>
      </c>
      <c r="H46" s="202">
        <v>0</v>
      </c>
      <c r="I46" s="202">
        <v>32.979999999999997</v>
      </c>
      <c r="J46" s="202">
        <v>5.53</v>
      </c>
      <c r="K46" s="202">
        <v>5.24</v>
      </c>
      <c r="L46" s="202">
        <v>2.76</v>
      </c>
      <c r="M46" s="202">
        <v>4</v>
      </c>
      <c r="N46" s="202">
        <v>1.7</v>
      </c>
      <c r="O46" s="202">
        <v>2.39</v>
      </c>
      <c r="P46" s="202">
        <v>0.88</v>
      </c>
      <c r="Q46" s="202">
        <v>0.32</v>
      </c>
      <c r="R46" s="202">
        <v>0.6</v>
      </c>
      <c r="S46" s="202">
        <v>0.37</v>
      </c>
      <c r="T46" s="202">
        <v>0</v>
      </c>
      <c r="U46" s="202">
        <v>2.02</v>
      </c>
      <c r="V46" s="202">
        <v>0.28999999999999998</v>
      </c>
      <c r="W46" s="202">
        <v>0.64</v>
      </c>
      <c r="X46" s="202">
        <v>2.11</v>
      </c>
      <c r="Y46" s="202">
        <v>0</v>
      </c>
      <c r="Z46" s="202">
        <v>3.99</v>
      </c>
      <c r="AA46" s="202">
        <v>0</v>
      </c>
      <c r="AB46" s="202">
        <v>0</v>
      </c>
      <c r="AC46" s="202">
        <v>23.9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46.12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292.62</v>
      </c>
      <c r="AP46" s="202">
        <v>0</v>
      </c>
    </row>
    <row r="47" spans="1:42">
      <c r="A47" t="s">
        <v>89</v>
      </c>
      <c r="B47" s="202">
        <v>0</v>
      </c>
      <c r="C47" s="202">
        <v>12.22</v>
      </c>
      <c r="D47" s="202">
        <v>6</v>
      </c>
      <c r="E47" s="202">
        <v>0</v>
      </c>
      <c r="F47" s="202">
        <v>0</v>
      </c>
      <c r="G47" s="202">
        <v>14.31</v>
      </c>
      <c r="H47" s="202">
        <v>0</v>
      </c>
      <c r="I47" s="202">
        <v>32.979999999999997</v>
      </c>
      <c r="J47" s="202">
        <v>5.53</v>
      </c>
      <c r="K47" s="202">
        <v>5.24</v>
      </c>
      <c r="L47" s="202">
        <v>2.76</v>
      </c>
      <c r="M47" s="202">
        <v>4</v>
      </c>
      <c r="N47" s="202">
        <v>1.7</v>
      </c>
      <c r="O47" s="202">
        <v>2.39</v>
      </c>
      <c r="P47" s="202">
        <v>0.88</v>
      </c>
      <c r="Q47" s="202">
        <v>0.32</v>
      </c>
      <c r="R47" s="202">
        <v>0.6</v>
      </c>
      <c r="S47" s="202">
        <v>0.37</v>
      </c>
      <c r="T47" s="202">
        <v>0</v>
      </c>
      <c r="U47" s="202">
        <v>2.02</v>
      </c>
      <c r="V47" s="202">
        <v>0.28999999999999998</v>
      </c>
      <c r="W47" s="202">
        <v>0.64</v>
      </c>
      <c r="X47" s="202">
        <v>2.11</v>
      </c>
      <c r="Y47" s="202">
        <v>0</v>
      </c>
      <c r="Z47" s="202">
        <v>3.99</v>
      </c>
      <c r="AA47" s="202">
        <v>0</v>
      </c>
      <c r="AB47" s="202">
        <v>0</v>
      </c>
      <c r="AC47" s="202">
        <v>23.9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46.3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292.62</v>
      </c>
      <c r="AP47" s="202">
        <v>0</v>
      </c>
    </row>
    <row r="48" spans="1:42">
      <c r="A48" t="s">
        <v>90</v>
      </c>
      <c r="B48" s="202">
        <v>0</v>
      </c>
      <c r="C48" s="202">
        <v>12.22</v>
      </c>
      <c r="D48" s="202">
        <v>6</v>
      </c>
      <c r="E48" s="202">
        <v>0</v>
      </c>
      <c r="F48" s="202">
        <v>0</v>
      </c>
      <c r="G48" s="202">
        <v>14.31</v>
      </c>
      <c r="H48" s="202">
        <v>0</v>
      </c>
      <c r="I48" s="202">
        <v>32.979999999999997</v>
      </c>
      <c r="J48" s="202">
        <v>5.53</v>
      </c>
      <c r="K48" s="202">
        <v>5.24</v>
      </c>
      <c r="L48" s="202">
        <v>2.76</v>
      </c>
      <c r="M48" s="202">
        <v>4</v>
      </c>
      <c r="N48" s="202">
        <v>1.7</v>
      </c>
      <c r="O48" s="202">
        <v>2.39</v>
      </c>
      <c r="P48" s="202">
        <v>0.88</v>
      </c>
      <c r="Q48" s="202">
        <v>0.32</v>
      </c>
      <c r="R48" s="202">
        <v>0.6</v>
      </c>
      <c r="S48" s="202">
        <v>0.37</v>
      </c>
      <c r="T48" s="202">
        <v>0</v>
      </c>
      <c r="U48" s="202">
        <v>2.02</v>
      </c>
      <c r="V48" s="202">
        <v>0.28999999999999998</v>
      </c>
      <c r="W48" s="202">
        <v>0.64</v>
      </c>
      <c r="X48" s="202">
        <v>2.11</v>
      </c>
      <c r="Y48" s="202">
        <v>0</v>
      </c>
      <c r="Z48" s="202">
        <v>3.99</v>
      </c>
      <c r="AA48" s="202">
        <v>0</v>
      </c>
      <c r="AB48" s="202">
        <v>0</v>
      </c>
      <c r="AC48" s="202">
        <v>23.9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46.3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292.62</v>
      </c>
      <c r="AP48" s="202">
        <v>0</v>
      </c>
    </row>
    <row r="49" spans="1:42">
      <c r="A49" t="s">
        <v>91</v>
      </c>
      <c r="B49" s="202">
        <v>0</v>
      </c>
      <c r="C49" s="202">
        <v>12.22</v>
      </c>
      <c r="D49" s="202">
        <v>6</v>
      </c>
      <c r="E49" s="202">
        <v>0</v>
      </c>
      <c r="F49" s="202">
        <v>0</v>
      </c>
      <c r="G49" s="202">
        <v>14.31</v>
      </c>
      <c r="H49" s="202">
        <v>0</v>
      </c>
      <c r="I49" s="202">
        <v>32.979999999999997</v>
      </c>
      <c r="J49" s="202">
        <v>5.53</v>
      </c>
      <c r="K49" s="202">
        <v>5.24</v>
      </c>
      <c r="L49" s="202">
        <v>2.76</v>
      </c>
      <c r="M49" s="202">
        <v>4</v>
      </c>
      <c r="N49" s="202">
        <v>1.7</v>
      </c>
      <c r="O49" s="202">
        <v>2.39</v>
      </c>
      <c r="P49" s="202">
        <v>0.88</v>
      </c>
      <c r="Q49" s="202">
        <v>0.32</v>
      </c>
      <c r="R49" s="202">
        <v>0.6</v>
      </c>
      <c r="S49" s="202">
        <v>0.37</v>
      </c>
      <c r="T49" s="202">
        <v>0</v>
      </c>
      <c r="U49" s="202">
        <v>2.02</v>
      </c>
      <c r="V49" s="202">
        <v>0.28999999999999998</v>
      </c>
      <c r="W49" s="202">
        <v>0.64</v>
      </c>
      <c r="X49" s="202">
        <v>2.11</v>
      </c>
      <c r="Y49" s="202">
        <v>0</v>
      </c>
      <c r="Z49" s="202">
        <v>3.99</v>
      </c>
      <c r="AA49" s="202">
        <v>0</v>
      </c>
      <c r="AB49" s="202">
        <v>0</v>
      </c>
      <c r="AC49" s="202">
        <v>23.9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46.3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292.62</v>
      </c>
      <c r="AP49" s="202">
        <v>0</v>
      </c>
    </row>
    <row r="50" spans="1:42">
      <c r="A50" t="s">
        <v>92</v>
      </c>
      <c r="B50" s="202">
        <v>0</v>
      </c>
      <c r="C50" s="202">
        <v>12.22</v>
      </c>
      <c r="D50" s="202">
        <v>6</v>
      </c>
      <c r="E50" s="202">
        <v>0</v>
      </c>
      <c r="F50" s="202">
        <v>0</v>
      </c>
      <c r="G50" s="202">
        <v>14.31</v>
      </c>
      <c r="H50" s="202">
        <v>0</v>
      </c>
      <c r="I50" s="202">
        <v>32.979999999999997</v>
      </c>
      <c r="J50" s="202">
        <v>5.53</v>
      </c>
      <c r="K50" s="202">
        <v>5.24</v>
      </c>
      <c r="L50" s="202">
        <v>2.76</v>
      </c>
      <c r="M50" s="202">
        <v>4</v>
      </c>
      <c r="N50" s="202">
        <v>1.7</v>
      </c>
      <c r="O50" s="202">
        <v>2.39</v>
      </c>
      <c r="P50" s="202">
        <v>0.88</v>
      </c>
      <c r="Q50" s="202">
        <v>0.32</v>
      </c>
      <c r="R50" s="202">
        <v>0.6</v>
      </c>
      <c r="S50" s="202">
        <v>0.37</v>
      </c>
      <c r="T50" s="202">
        <v>0</v>
      </c>
      <c r="U50" s="202">
        <v>2.02</v>
      </c>
      <c r="V50" s="202">
        <v>0.28999999999999998</v>
      </c>
      <c r="W50" s="202">
        <v>0.64</v>
      </c>
      <c r="X50" s="202">
        <v>2.11</v>
      </c>
      <c r="Y50" s="202">
        <v>0</v>
      </c>
      <c r="Z50" s="202">
        <v>3.99</v>
      </c>
      <c r="AA50" s="202">
        <v>0</v>
      </c>
      <c r="AB50" s="202">
        <v>0</v>
      </c>
      <c r="AC50" s="202">
        <v>23.9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46.3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292.62</v>
      </c>
      <c r="AP50" s="202">
        <v>0</v>
      </c>
    </row>
    <row r="51" spans="1:42">
      <c r="A51" t="s">
        <v>93</v>
      </c>
      <c r="B51" s="202">
        <v>0</v>
      </c>
      <c r="C51" s="202">
        <v>12.22</v>
      </c>
      <c r="D51" s="202">
        <v>6</v>
      </c>
      <c r="E51" s="202">
        <v>0</v>
      </c>
      <c r="F51" s="202">
        <v>0</v>
      </c>
      <c r="G51" s="202">
        <v>14.31</v>
      </c>
      <c r="H51" s="202">
        <v>0</v>
      </c>
      <c r="I51" s="202">
        <v>32.979999999999997</v>
      </c>
      <c r="J51" s="202">
        <v>5.53</v>
      </c>
      <c r="K51" s="202">
        <v>5.24</v>
      </c>
      <c r="L51" s="202">
        <v>2.76</v>
      </c>
      <c r="M51" s="202">
        <v>4</v>
      </c>
      <c r="N51" s="202">
        <v>1.7</v>
      </c>
      <c r="O51" s="202">
        <v>2.39</v>
      </c>
      <c r="P51" s="202">
        <v>0.88</v>
      </c>
      <c r="Q51" s="202">
        <v>0.32</v>
      </c>
      <c r="R51" s="202">
        <v>0.6</v>
      </c>
      <c r="S51" s="202">
        <v>0.37</v>
      </c>
      <c r="T51" s="202">
        <v>0</v>
      </c>
      <c r="U51" s="202">
        <v>2.02</v>
      </c>
      <c r="V51" s="202">
        <v>0.28999999999999998</v>
      </c>
      <c r="W51" s="202">
        <v>0.64</v>
      </c>
      <c r="X51" s="202">
        <v>2.11</v>
      </c>
      <c r="Y51" s="202">
        <v>0</v>
      </c>
      <c r="Z51" s="202">
        <v>3.99</v>
      </c>
      <c r="AA51" s="202">
        <v>0</v>
      </c>
      <c r="AB51" s="202">
        <v>0</v>
      </c>
      <c r="AC51" s="202">
        <v>23.9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46.48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286.39999999999998</v>
      </c>
      <c r="AP51" s="202">
        <v>0</v>
      </c>
    </row>
    <row r="52" spans="1:42">
      <c r="A52" t="s">
        <v>94</v>
      </c>
      <c r="B52" s="202">
        <v>0</v>
      </c>
      <c r="C52" s="202">
        <v>12.22</v>
      </c>
      <c r="D52" s="202">
        <v>6</v>
      </c>
      <c r="E52" s="202">
        <v>0</v>
      </c>
      <c r="F52" s="202">
        <v>0</v>
      </c>
      <c r="G52" s="202">
        <v>14.31</v>
      </c>
      <c r="H52" s="202">
        <v>0</v>
      </c>
      <c r="I52" s="202">
        <v>32.979999999999997</v>
      </c>
      <c r="J52" s="202">
        <v>5.53</v>
      </c>
      <c r="K52" s="202">
        <v>5.24</v>
      </c>
      <c r="L52" s="202">
        <v>2.76</v>
      </c>
      <c r="M52" s="202">
        <v>4</v>
      </c>
      <c r="N52" s="202">
        <v>1.7</v>
      </c>
      <c r="O52" s="202">
        <v>2.39</v>
      </c>
      <c r="P52" s="202">
        <v>0.88</v>
      </c>
      <c r="Q52" s="202">
        <v>0.32</v>
      </c>
      <c r="R52" s="202">
        <v>0.6</v>
      </c>
      <c r="S52" s="202">
        <v>0.37</v>
      </c>
      <c r="T52" s="202">
        <v>0</v>
      </c>
      <c r="U52" s="202">
        <v>2.02</v>
      </c>
      <c r="V52" s="202">
        <v>0.28999999999999998</v>
      </c>
      <c r="W52" s="202">
        <v>0.64</v>
      </c>
      <c r="X52" s="202">
        <v>2.11</v>
      </c>
      <c r="Y52" s="202">
        <v>0</v>
      </c>
      <c r="Z52" s="202">
        <v>3.99</v>
      </c>
      <c r="AA52" s="202">
        <v>0</v>
      </c>
      <c r="AB52" s="202">
        <v>0</v>
      </c>
      <c r="AC52" s="202">
        <v>23.9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46.48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286.39999999999998</v>
      </c>
      <c r="AP52" s="202">
        <v>0</v>
      </c>
    </row>
    <row r="53" spans="1:42">
      <c r="A53" t="s">
        <v>95</v>
      </c>
      <c r="B53" s="202">
        <v>0</v>
      </c>
      <c r="C53" s="202">
        <v>12.22</v>
      </c>
      <c r="D53" s="202">
        <v>6</v>
      </c>
      <c r="E53" s="202">
        <v>0</v>
      </c>
      <c r="F53" s="202">
        <v>0</v>
      </c>
      <c r="G53" s="202">
        <v>14.31</v>
      </c>
      <c r="H53" s="202">
        <v>0</v>
      </c>
      <c r="I53" s="202">
        <v>32.979999999999997</v>
      </c>
      <c r="J53" s="202">
        <v>5.53</v>
      </c>
      <c r="K53" s="202">
        <v>5.24</v>
      </c>
      <c r="L53" s="202">
        <v>2.76</v>
      </c>
      <c r="M53" s="202">
        <v>4</v>
      </c>
      <c r="N53" s="202">
        <v>1.7</v>
      </c>
      <c r="O53" s="202">
        <v>2.39</v>
      </c>
      <c r="P53" s="202">
        <v>0.88</v>
      </c>
      <c r="Q53" s="202">
        <v>0.32</v>
      </c>
      <c r="R53" s="202">
        <v>0.6</v>
      </c>
      <c r="S53" s="202">
        <v>0.37</v>
      </c>
      <c r="T53" s="202">
        <v>0</v>
      </c>
      <c r="U53" s="202">
        <v>2.02</v>
      </c>
      <c r="V53" s="202">
        <v>0.28999999999999998</v>
      </c>
      <c r="W53" s="202">
        <v>0.64</v>
      </c>
      <c r="X53" s="202">
        <v>2.11</v>
      </c>
      <c r="Y53" s="202">
        <v>0</v>
      </c>
      <c r="Z53" s="202">
        <v>3.99</v>
      </c>
      <c r="AA53" s="202">
        <v>0</v>
      </c>
      <c r="AB53" s="202">
        <v>0</v>
      </c>
      <c r="AC53" s="202">
        <v>23.9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46.48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286.39999999999998</v>
      </c>
      <c r="AP53" s="202">
        <v>0</v>
      </c>
    </row>
    <row r="54" spans="1:42">
      <c r="A54" t="s">
        <v>96</v>
      </c>
      <c r="B54" s="202">
        <v>0</v>
      </c>
      <c r="C54" s="202">
        <v>12.22</v>
      </c>
      <c r="D54" s="202">
        <v>6</v>
      </c>
      <c r="E54" s="202">
        <v>0</v>
      </c>
      <c r="F54" s="202">
        <v>0</v>
      </c>
      <c r="G54" s="202">
        <v>14.31</v>
      </c>
      <c r="H54" s="202">
        <v>0</v>
      </c>
      <c r="I54" s="202">
        <v>32.979999999999997</v>
      </c>
      <c r="J54" s="202">
        <v>5.53</v>
      </c>
      <c r="K54" s="202">
        <v>5.24</v>
      </c>
      <c r="L54" s="202">
        <v>2.76</v>
      </c>
      <c r="M54" s="202">
        <v>4</v>
      </c>
      <c r="N54" s="202">
        <v>1.7</v>
      </c>
      <c r="O54" s="202">
        <v>2.39</v>
      </c>
      <c r="P54" s="202">
        <v>0.88</v>
      </c>
      <c r="Q54" s="202">
        <v>0.32</v>
      </c>
      <c r="R54" s="202">
        <v>0.6</v>
      </c>
      <c r="S54" s="202">
        <v>0.37</v>
      </c>
      <c r="T54" s="202">
        <v>0</v>
      </c>
      <c r="U54" s="202">
        <v>2.02</v>
      </c>
      <c r="V54" s="202">
        <v>0.28999999999999998</v>
      </c>
      <c r="W54" s="202">
        <v>0.64</v>
      </c>
      <c r="X54" s="202">
        <v>2.11</v>
      </c>
      <c r="Y54" s="202">
        <v>0</v>
      </c>
      <c r="Z54" s="202">
        <v>3.99</v>
      </c>
      <c r="AA54" s="202">
        <v>0</v>
      </c>
      <c r="AB54" s="202">
        <v>0</v>
      </c>
      <c r="AC54" s="202">
        <v>23.9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46.48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286.39999999999998</v>
      </c>
      <c r="AP54" s="202">
        <v>0</v>
      </c>
    </row>
    <row r="55" spans="1:42">
      <c r="A55" t="s">
        <v>97</v>
      </c>
      <c r="B55" s="202">
        <v>0</v>
      </c>
      <c r="C55" s="202">
        <v>12.22</v>
      </c>
      <c r="D55" s="202">
        <v>6</v>
      </c>
      <c r="E55" s="202">
        <v>0</v>
      </c>
      <c r="F55" s="202">
        <v>0</v>
      </c>
      <c r="G55" s="202">
        <v>14.31</v>
      </c>
      <c r="H55" s="202">
        <v>0</v>
      </c>
      <c r="I55" s="202">
        <v>32.979999999999997</v>
      </c>
      <c r="J55" s="202">
        <v>5.53</v>
      </c>
      <c r="K55" s="202">
        <v>5.24</v>
      </c>
      <c r="L55" s="202">
        <v>2.76</v>
      </c>
      <c r="M55" s="202">
        <v>1.99</v>
      </c>
      <c r="N55" s="202">
        <v>1.7</v>
      </c>
      <c r="O55" s="202">
        <v>2.39</v>
      </c>
      <c r="P55" s="202">
        <v>0.89</v>
      </c>
      <c r="Q55" s="202">
        <v>0.32</v>
      </c>
      <c r="R55" s="202">
        <v>0.6</v>
      </c>
      <c r="S55" s="202">
        <v>0.37</v>
      </c>
      <c r="T55" s="202">
        <v>0</v>
      </c>
      <c r="U55" s="202">
        <v>2.02</v>
      </c>
      <c r="V55" s="202">
        <v>0.28999999999999998</v>
      </c>
      <c r="W55" s="202">
        <v>0.64</v>
      </c>
      <c r="X55" s="202">
        <v>2.11</v>
      </c>
      <c r="Y55" s="202">
        <v>0</v>
      </c>
      <c r="Z55" s="202">
        <v>3.99</v>
      </c>
      <c r="AA55" s="202">
        <v>0</v>
      </c>
      <c r="AB55" s="202">
        <v>0</v>
      </c>
      <c r="AC55" s="202">
        <v>23.9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46.48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286.39999999999998</v>
      </c>
      <c r="AP55" s="202">
        <v>0</v>
      </c>
    </row>
    <row r="56" spans="1:42">
      <c r="A56" t="s">
        <v>98</v>
      </c>
      <c r="B56" s="202">
        <v>0</v>
      </c>
      <c r="C56" s="202">
        <v>12.22</v>
      </c>
      <c r="D56" s="202">
        <v>6</v>
      </c>
      <c r="E56" s="202">
        <v>0</v>
      </c>
      <c r="F56" s="202">
        <v>0</v>
      </c>
      <c r="G56" s="202">
        <v>14.31</v>
      </c>
      <c r="H56" s="202">
        <v>0</v>
      </c>
      <c r="I56" s="202">
        <v>32.979999999999997</v>
      </c>
      <c r="J56" s="202">
        <v>5.53</v>
      </c>
      <c r="K56" s="202">
        <v>5.24</v>
      </c>
      <c r="L56" s="202">
        <v>2.76</v>
      </c>
      <c r="M56" s="202">
        <v>1.99</v>
      </c>
      <c r="N56" s="202">
        <v>1.7</v>
      </c>
      <c r="O56" s="202">
        <v>2.39</v>
      </c>
      <c r="P56" s="202">
        <v>0.89</v>
      </c>
      <c r="Q56" s="202">
        <v>0.32</v>
      </c>
      <c r="R56" s="202">
        <v>0.6</v>
      </c>
      <c r="S56" s="202">
        <v>0.37</v>
      </c>
      <c r="T56" s="202">
        <v>0</v>
      </c>
      <c r="U56" s="202">
        <v>2.02</v>
      </c>
      <c r="V56" s="202">
        <v>0.28999999999999998</v>
      </c>
      <c r="W56" s="202">
        <v>0.64</v>
      </c>
      <c r="X56" s="202">
        <v>2.11</v>
      </c>
      <c r="Y56" s="202">
        <v>0</v>
      </c>
      <c r="Z56" s="202">
        <v>3.99</v>
      </c>
      <c r="AA56" s="202">
        <v>0</v>
      </c>
      <c r="AB56" s="202">
        <v>0</v>
      </c>
      <c r="AC56" s="202">
        <v>23.9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46.48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286.39999999999998</v>
      </c>
      <c r="AP56" s="202">
        <v>0</v>
      </c>
    </row>
    <row r="57" spans="1:42">
      <c r="A57" t="s">
        <v>99</v>
      </c>
      <c r="B57" s="202">
        <v>0</v>
      </c>
      <c r="C57" s="202">
        <v>12.22</v>
      </c>
      <c r="D57" s="202">
        <v>6</v>
      </c>
      <c r="E57" s="202">
        <v>0</v>
      </c>
      <c r="F57" s="202">
        <v>0</v>
      </c>
      <c r="G57" s="202">
        <v>14.31</v>
      </c>
      <c r="H57" s="202">
        <v>0</v>
      </c>
      <c r="I57" s="202">
        <v>32.979999999999997</v>
      </c>
      <c r="J57" s="202">
        <v>5.53</v>
      </c>
      <c r="K57" s="202">
        <v>5.24</v>
      </c>
      <c r="L57" s="202">
        <v>2.76</v>
      </c>
      <c r="M57" s="202">
        <v>1.99</v>
      </c>
      <c r="N57" s="202">
        <v>1.7</v>
      </c>
      <c r="O57" s="202">
        <v>2.39</v>
      </c>
      <c r="P57" s="202">
        <v>0.89</v>
      </c>
      <c r="Q57" s="202">
        <v>0.32</v>
      </c>
      <c r="R57" s="202">
        <v>0.6</v>
      </c>
      <c r="S57" s="202">
        <v>0.37</v>
      </c>
      <c r="T57" s="202">
        <v>0</v>
      </c>
      <c r="U57" s="202">
        <v>2.02</v>
      </c>
      <c r="V57" s="202">
        <v>0.3</v>
      </c>
      <c r="W57" s="202">
        <v>0.64</v>
      </c>
      <c r="X57" s="202">
        <v>2.11</v>
      </c>
      <c r="Y57" s="202">
        <v>0</v>
      </c>
      <c r="Z57" s="202">
        <v>3.99</v>
      </c>
      <c r="AA57" s="202">
        <v>0</v>
      </c>
      <c r="AB57" s="202">
        <v>0</v>
      </c>
      <c r="AC57" s="202">
        <v>23.9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46.48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286.39999999999998</v>
      </c>
      <c r="AP57" s="202">
        <v>0</v>
      </c>
    </row>
    <row r="58" spans="1:42">
      <c r="A58" t="s">
        <v>100</v>
      </c>
      <c r="B58" s="202">
        <v>0</v>
      </c>
      <c r="C58" s="202">
        <v>12.22</v>
      </c>
      <c r="D58" s="202">
        <v>6</v>
      </c>
      <c r="E58" s="202">
        <v>0</v>
      </c>
      <c r="F58" s="202">
        <v>0</v>
      </c>
      <c r="G58" s="202">
        <v>14.31</v>
      </c>
      <c r="H58" s="202">
        <v>0</v>
      </c>
      <c r="I58" s="202">
        <v>32.979999999999997</v>
      </c>
      <c r="J58" s="202">
        <v>5.53</v>
      </c>
      <c r="K58" s="202">
        <v>5.24</v>
      </c>
      <c r="L58" s="202">
        <v>2.76</v>
      </c>
      <c r="M58" s="202">
        <v>1.99</v>
      </c>
      <c r="N58" s="202">
        <v>1.7</v>
      </c>
      <c r="O58" s="202">
        <v>2.39</v>
      </c>
      <c r="P58" s="202">
        <v>0.89</v>
      </c>
      <c r="Q58" s="202">
        <v>0.32</v>
      </c>
      <c r="R58" s="202">
        <v>0.6</v>
      </c>
      <c r="S58" s="202">
        <v>0.37</v>
      </c>
      <c r="T58" s="202">
        <v>0</v>
      </c>
      <c r="U58" s="202">
        <v>2.02</v>
      </c>
      <c r="V58" s="202">
        <v>0.3</v>
      </c>
      <c r="W58" s="202">
        <v>0.64</v>
      </c>
      <c r="X58" s="202">
        <v>2.11</v>
      </c>
      <c r="Y58" s="202">
        <v>0</v>
      </c>
      <c r="Z58" s="202">
        <v>3.99</v>
      </c>
      <c r="AA58" s="202">
        <v>0</v>
      </c>
      <c r="AB58" s="202">
        <v>0</v>
      </c>
      <c r="AC58" s="202">
        <v>23.9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46.48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286.39999999999998</v>
      </c>
      <c r="AP58" s="202">
        <v>0</v>
      </c>
    </row>
    <row r="59" spans="1:42">
      <c r="A59" t="s">
        <v>101</v>
      </c>
      <c r="B59" s="202">
        <v>0</v>
      </c>
      <c r="C59" s="202">
        <v>12.22</v>
      </c>
      <c r="D59" s="202">
        <v>6</v>
      </c>
      <c r="E59" s="202">
        <v>0</v>
      </c>
      <c r="F59" s="202">
        <v>0</v>
      </c>
      <c r="G59" s="202">
        <v>14.31</v>
      </c>
      <c r="H59" s="202">
        <v>0</v>
      </c>
      <c r="I59" s="202">
        <v>32.979999999999997</v>
      </c>
      <c r="J59" s="202">
        <v>5.53</v>
      </c>
      <c r="K59" s="202">
        <v>5.24</v>
      </c>
      <c r="L59" s="202">
        <v>2.76</v>
      </c>
      <c r="M59" s="202">
        <v>1.99</v>
      </c>
      <c r="N59" s="202">
        <v>1.7</v>
      </c>
      <c r="O59" s="202">
        <v>2.39</v>
      </c>
      <c r="P59" s="202">
        <v>0.89</v>
      </c>
      <c r="Q59" s="202">
        <v>0.32</v>
      </c>
      <c r="R59" s="202">
        <v>0.6</v>
      </c>
      <c r="S59" s="202">
        <v>0.37</v>
      </c>
      <c r="T59" s="202">
        <v>0</v>
      </c>
      <c r="U59" s="202">
        <v>2.02</v>
      </c>
      <c r="V59" s="202">
        <v>0.3</v>
      </c>
      <c r="W59" s="202">
        <v>0.64</v>
      </c>
      <c r="X59" s="202">
        <v>2.11</v>
      </c>
      <c r="Y59" s="202">
        <v>0</v>
      </c>
      <c r="Z59" s="202">
        <v>3.99</v>
      </c>
      <c r="AA59" s="202">
        <v>0</v>
      </c>
      <c r="AB59" s="202">
        <v>0</v>
      </c>
      <c r="AC59" s="202">
        <v>23.9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46.48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286.39999999999998</v>
      </c>
      <c r="AP59" s="202">
        <v>0</v>
      </c>
    </row>
    <row r="60" spans="1:42">
      <c r="A60" t="s">
        <v>102</v>
      </c>
      <c r="B60" s="202">
        <v>0</v>
      </c>
      <c r="C60" s="202">
        <v>12.22</v>
      </c>
      <c r="D60" s="202">
        <v>6</v>
      </c>
      <c r="E60" s="202">
        <v>0</v>
      </c>
      <c r="F60" s="202">
        <v>0</v>
      </c>
      <c r="G60" s="202">
        <v>14.31</v>
      </c>
      <c r="H60" s="202">
        <v>0</v>
      </c>
      <c r="I60" s="202">
        <v>32.979999999999997</v>
      </c>
      <c r="J60" s="202">
        <v>5.53</v>
      </c>
      <c r="K60" s="202">
        <v>5.24</v>
      </c>
      <c r="L60" s="202">
        <v>2.76</v>
      </c>
      <c r="M60" s="202">
        <v>1.99</v>
      </c>
      <c r="N60" s="202">
        <v>1.7</v>
      </c>
      <c r="O60" s="202">
        <v>2.39</v>
      </c>
      <c r="P60" s="202">
        <v>0.89</v>
      </c>
      <c r="Q60" s="202">
        <v>0.31</v>
      </c>
      <c r="R60" s="202">
        <v>0.61</v>
      </c>
      <c r="S60" s="202">
        <v>0.37</v>
      </c>
      <c r="T60" s="202">
        <v>0</v>
      </c>
      <c r="U60" s="202">
        <v>2.02</v>
      </c>
      <c r="V60" s="202">
        <v>0.28999999999999998</v>
      </c>
      <c r="W60" s="202">
        <v>0.64</v>
      </c>
      <c r="X60" s="202">
        <v>2.11</v>
      </c>
      <c r="Y60" s="202">
        <v>0</v>
      </c>
      <c r="Z60" s="202">
        <v>3.99</v>
      </c>
      <c r="AA60" s="202">
        <v>0</v>
      </c>
      <c r="AB60" s="202">
        <v>0</v>
      </c>
      <c r="AC60" s="202">
        <v>24.89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46.48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286.39999999999998</v>
      </c>
      <c r="AP60" s="202">
        <v>0</v>
      </c>
    </row>
    <row r="61" spans="1:42">
      <c r="A61" t="s">
        <v>103</v>
      </c>
      <c r="B61" s="202">
        <v>0</v>
      </c>
      <c r="C61" s="202">
        <v>12.22</v>
      </c>
      <c r="D61" s="202">
        <v>6</v>
      </c>
      <c r="E61" s="202">
        <v>0</v>
      </c>
      <c r="F61" s="202">
        <v>0</v>
      </c>
      <c r="G61" s="202">
        <v>14.31</v>
      </c>
      <c r="H61" s="202">
        <v>0</v>
      </c>
      <c r="I61" s="202">
        <v>32.979999999999997</v>
      </c>
      <c r="J61" s="202">
        <v>5.53</v>
      </c>
      <c r="K61" s="202">
        <v>5.24</v>
      </c>
      <c r="L61" s="202">
        <v>2.76</v>
      </c>
      <c r="M61" s="202">
        <v>1.99</v>
      </c>
      <c r="N61" s="202">
        <v>1.7</v>
      </c>
      <c r="O61" s="202">
        <v>2.39</v>
      </c>
      <c r="P61" s="202">
        <v>0.89</v>
      </c>
      <c r="Q61" s="202">
        <v>0.31</v>
      </c>
      <c r="R61" s="202">
        <v>0.61</v>
      </c>
      <c r="S61" s="202">
        <v>0.37</v>
      </c>
      <c r="T61" s="202">
        <v>0</v>
      </c>
      <c r="U61" s="202">
        <v>2.02</v>
      </c>
      <c r="V61" s="202">
        <v>0.28999999999999998</v>
      </c>
      <c r="W61" s="202">
        <v>0.64</v>
      </c>
      <c r="X61" s="202">
        <v>2.11</v>
      </c>
      <c r="Y61" s="202">
        <v>0</v>
      </c>
      <c r="Z61" s="202">
        <v>3.98</v>
      </c>
      <c r="AA61" s="202">
        <v>0</v>
      </c>
      <c r="AB61" s="202">
        <v>0</v>
      </c>
      <c r="AC61" s="202">
        <v>24.89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46.48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286.39999999999998</v>
      </c>
      <c r="AP61" s="202">
        <v>0</v>
      </c>
    </row>
    <row r="62" spans="1:42">
      <c r="A62" t="s">
        <v>104</v>
      </c>
      <c r="B62" s="202">
        <v>0</v>
      </c>
      <c r="C62" s="202">
        <v>12.22</v>
      </c>
      <c r="D62" s="202">
        <v>6</v>
      </c>
      <c r="E62" s="202">
        <v>0</v>
      </c>
      <c r="F62" s="202">
        <v>0</v>
      </c>
      <c r="G62" s="202">
        <v>14.31</v>
      </c>
      <c r="H62" s="202">
        <v>0</v>
      </c>
      <c r="I62" s="202">
        <v>32.979999999999997</v>
      </c>
      <c r="J62" s="202">
        <v>5.53</v>
      </c>
      <c r="K62" s="202">
        <v>5.24</v>
      </c>
      <c r="L62" s="202">
        <v>2.76</v>
      </c>
      <c r="M62" s="202">
        <v>1.99</v>
      </c>
      <c r="N62" s="202">
        <v>1.7</v>
      </c>
      <c r="O62" s="202">
        <v>2.39</v>
      </c>
      <c r="P62" s="202">
        <v>0.89</v>
      </c>
      <c r="Q62" s="202">
        <v>0.31</v>
      </c>
      <c r="R62" s="202">
        <v>0.61</v>
      </c>
      <c r="S62" s="202">
        <v>0.37</v>
      </c>
      <c r="T62" s="202">
        <v>0</v>
      </c>
      <c r="U62" s="202">
        <v>2.02</v>
      </c>
      <c r="V62" s="202">
        <v>0.28999999999999998</v>
      </c>
      <c r="W62" s="202">
        <v>0.64</v>
      </c>
      <c r="X62" s="202">
        <v>2.11</v>
      </c>
      <c r="Y62" s="202">
        <v>0</v>
      </c>
      <c r="Z62" s="202">
        <v>3.98</v>
      </c>
      <c r="AA62" s="202">
        <v>0</v>
      </c>
      <c r="AB62" s="202">
        <v>0</v>
      </c>
      <c r="AC62" s="202">
        <v>23.9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46.48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286.39999999999998</v>
      </c>
      <c r="AP62" s="202">
        <v>0</v>
      </c>
    </row>
    <row r="63" spans="1:42">
      <c r="A63" t="s">
        <v>105</v>
      </c>
      <c r="B63" s="202">
        <v>0</v>
      </c>
      <c r="C63" s="202">
        <v>12.22</v>
      </c>
      <c r="D63" s="202">
        <v>6</v>
      </c>
      <c r="E63" s="202">
        <v>0</v>
      </c>
      <c r="F63" s="202">
        <v>0</v>
      </c>
      <c r="G63" s="202">
        <v>14.31</v>
      </c>
      <c r="H63" s="202">
        <v>0</v>
      </c>
      <c r="I63" s="202">
        <v>32.979999999999997</v>
      </c>
      <c r="J63" s="202">
        <v>5.53</v>
      </c>
      <c r="K63" s="202">
        <v>5.24</v>
      </c>
      <c r="L63" s="202">
        <v>2.76</v>
      </c>
      <c r="M63" s="202">
        <v>1.99</v>
      </c>
      <c r="N63" s="202">
        <v>1.7</v>
      </c>
      <c r="O63" s="202">
        <v>2.39</v>
      </c>
      <c r="P63" s="202">
        <v>0.89</v>
      </c>
      <c r="Q63" s="202">
        <v>0.31</v>
      </c>
      <c r="R63" s="202">
        <v>0.61</v>
      </c>
      <c r="S63" s="202">
        <v>0.37</v>
      </c>
      <c r="T63" s="202">
        <v>0</v>
      </c>
      <c r="U63" s="202">
        <v>2.02</v>
      </c>
      <c r="V63" s="202">
        <v>0.28999999999999998</v>
      </c>
      <c r="W63" s="202">
        <v>0.64</v>
      </c>
      <c r="X63" s="202">
        <v>2.11</v>
      </c>
      <c r="Y63" s="202">
        <v>0</v>
      </c>
      <c r="Z63" s="202">
        <v>3.98</v>
      </c>
      <c r="AA63" s="202">
        <v>0</v>
      </c>
      <c r="AB63" s="202">
        <v>0</v>
      </c>
      <c r="AC63" s="202">
        <v>23.9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46.12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286.39999999999998</v>
      </c>
      <c r="AP63" s="202">
        <v>0</v>
      </c>
    </row>
    <row r="64" spans="1:42">
      <c r="A64" t="s">
        <v>106</v>
      </c>
      <c r="B64" s="202">
        <v>0</v>
      </c>
      <c r="C64" s="202">
        <v>12.22</v>
      </c>
      <c r="D64" s="202">
        <v>6</v>
      </c>
      <c r="E64" s="202">
        <v>0</v>
      </c>
      <c r="F64" s="202">
        <v>0</v>
      </c>
      <c r="G64" s="202">
        <v>14.31</v>
      </c>
      <c r="H64" s="202">
        <v>0</v>
      </c>
      <c r="I64" s="202">
        <v>32.979999999999997</v>
      </c>
      <c r="J64" s="202">
        <v>5.53</v>
      </c>
      <c r="K64" s="202">
        <v>5.24</v>
      </c>
      <c r="L64" s="202">
        <v>2.76</v>
      </c>
      <c r="M64" s="202">
        <v>1.99</v>
      </c>
      <c r="N64" s="202">
        <v>1.7</v>
      </c>
      <c r="O64" s="202">
        <v>2.39</v>
      </c>
      <c r="P64" s="202">
        <v>0.89</v>
      </c>
      <c r="Q64" s="202">
        <v>0.31</v>
      </c>
      <c r="R64" s="202">
        <v>0.61</v>
      </c>
      <c r="S64" s="202">
        <v>0.37</v>
      </c>
      <c r="T64" s="202">
        <v>0</v>
      </c>
      <c r="U64" s="202">
        <v>2.02</v>
      </c>
      <c r="V64" s="202">
        <v>0.28999999999999998</v>
      </c>
      <c r="W64" s="202">
        <v>0.64</v>
      </c>
      <c r="X64" s="202">
        <v>2.11</v>
      </c>
      <c r="Y64" s="202">
        <v>0</v>
      </c>
      <c r="Z64" s="202">
        <v>3.98</v>
      </c>
      <c r="AA64" s="202">
        <v>0</v>
      </c>
      <c r="AB64" s="202">
        <v>0</v>
      </c>
      <c r="AC64" s="202">
        <v>23.9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46.12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286.39999999999998</v>
      </c>
      <c r="AP64" s="202">
        <v>0</v>
      </c>
    </row>
    <row r="65" spans="1:42">
      <c r="A65" t="s">
        <v>107</v>
      </c>
      <c r="B65" s="202">
        <v>0</v>
      </c>
      <c r="C65" s="202">
        <v>12.22</v>
      </c>
      <c r="D65" s="202">
        <v>6</v>
      </c>
      <c r="E65" s="202">
        <v>0</v>
      </c>
      <c r="F65" s="202">
        <v>0</v>
      </c>
      <c r="G65" s="202">
        <v>14.31</v>
      </c>
      <c r="H65" s="202">
        <v>0</v>
      </c>
      <c r="I65" s="202">
        <v>32.979999999999997</v>
      </c>
      <c r="J65" s="202">
        <v>5.53</v>
      </c>
      <c r="K65" s="202">
        <v>5.24</v>
      </c>
      <c r="L65" s="202">
        <v>2.76</v>
      </c>
      <c r="M65" s="202">
        <v>1.99</v>
      </c>
      <c r="N65" s="202">
        <v>1.7</v>
      </c>
      <c r="O65" s="202">
        <v>2.39</v>
      </c>
      <c r="P65" s="202">
        <v>0.89</v>
      </c>
      <c r="Q65" s="202">
        <v>0.31</v>
      </c>
      <c r="R65" s="202">
        <v>0.61</v>
      </c>
      <c r="S65" s="202">
        <v>0.37</v>
      </c>
      <c r="T65" s="202">
        <v>0</v>
      </c>
      <c r="U65" s="202">
        <v>2.02</v>
      </c>
      <c r="V65" s="202">
        <v>0.28999999999999998</v>
      </c>
      <c r="W65" s="202">
        <v>0.64</v>
      </c>
      <c r="X65" s="202">
        <v>2.11</v>
      </c>
      <c r="Y65" s="202">
        <v>0</v>
      </c>
      <c r="Z65" s="202">
        <v>3.98</v>
      </c>
      <c r="AA65" s="202">
        <v>0</v>
      </c>
      <c r="AB65" s="202">
        <v>0</v>
      </c>
      <c r="AC65" s="202">
        <v>23.9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46.12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286.39999999999998</v>
      </c>
      <c r="AP65" s="202">
        <v>0</v>
      </c>
    </row>
    <row r="66" spans="1:42">
      <c r="A66" t="s">
        <v>108</v>
      </c>
      <c r="B66" s="202">
        <v>0</v>
      </c>
      <c r="C66" s="202">
        <v>12.22</v>
      </c>
      <c r="D66" s="202">
        <v>6</v>
      </c>
      <c r="E66" s="202">
        <v>0</v>
      </c>
      <c r="F66" s="202">
        <v>0</v>
      </c>
      <c r="G66" s="202">
        <v>14.31</v>
      </c>
      <c r="H66" s="202">
        <v>0</v>
      </c>
      <c r="I66" s="202">
        <v>32.979999999999997</v>
      </c>
      <c r="J66" s="202">
        <v>5.53</v>
      </c>
      <c r="K66" s="202">
        <v>5.24</v>
      </c>
      <c r="L66" s="202">
        <v>2.76</v>
      </c>
      <c r="M66" s="202">
        <v>1.99</v>
      </c>
      <c r="N66" s="202">
        <v>1.7</v>
      </c>
      <c r="O66" s="202">
        <v>2.39</v>
      </c>
      <c r="P66" s="202">
        <v>0.89</v>
      </c>
      <c r="Q66" s="202">
        <v>0.31</v>
      </c>
      <c r="R66" s="202">
        <v>0.61</v>
      </c>
      <c r="S66" s="202">
        <v>0.37</v>
      </c>
      <c r="T66" s="202">
        <v>0</v>
      </c>
      <c r="U66" s="202">
        <v>2.02</v>
      </c>
      <c r="V66" s="202">
        <v>0.28999999999999998</v>
      </c>
      <c r="W66" s="202">
        <v>0.64</v>
      </c>
      <c r="X66" s="202">
        <v>2.11</v>
      </c>
      <c r="Y66" s="202">
        <v>0</v>
      </c>
      <c r="Z66" s="202">
        <v>3.98</v>
      </c>
      <c r="AA66" s="202">
        <v>0</v>
      </c>
      <c r="AB66" s="202">
        <v>0</v>
      </c>
      <c r="AC66" s="202">
        <v>23.9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45.06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286.39999999999998</v>
      </c>
      <c r="AP66" s="202">
        <v>0</v>
      </c>
    </row>
    <row r="67" spans="1:42">
      <c r="A67" t="s">
        <v>109</v>
      </c>
      <c r="B67" s="202">
        <v>0</v>
      </c>
      <c r="C67" s="202">
        <v>12.22</v>
      </c>
      <c r="D67" s="202">
        <v>6</v>
      </c>
      <c r="E67" s="202">
        <v>0</v>
      </c>
      <c r="F67" s="202">
        <v>0</v>
      </c>
      <c r="G67" s="202">
        <v>14.31</v>
      </c>
      <c r="H67" s="202">
        <v>0</v>
      </c>
      <c r="I67" s="202">
        <v>32.979999999999997</v>
      </c>
      <c r="J67" s="202">
        <v>5.53</v>
      </c>
      <c r="K67" s="202">
        <v>5.24</v>
      </c>
      <c r="L67" s="202">
        <v>2.76</v>
      </c>
      <c r="M67" s="202">
        <v>1.99</v>
      </c>
      <c r="N67" s="202">
        <v>1.7</v>
      </c>
      <c r="O67" s="202">
        <v>2.39</v>
      </c>
      <c r="P67" s="202">
        <v>0.89</v>
      </c>
      <c r="Q67" s="202">
        <v>0.31</v>
      </c>
      <c r="R67" s="202">
        <v>0.61</v>
      </c>
      <c r="S67" s="202">
        <v>0.37</v>
      </c>
      <c r="T67" s="202">
        <v>0</v>
      </c>
      <c r="U67" s="202">
        <v>2.02</v>
      </c>
      <c r="V67" s="202">
        <v>0.28999999999999998</v>
      </c>
      <c r="W67" s="202">
        <v>0.64</v>
      </c>
      <c r="X67" s="202">
        <v>2.11</v>
      </c>
      <c r="Y67" s="202">
        <v>0</v>
      </c>
      <c r="Z67" s="202">
        <v>3.98</v>
      </c>
      <c r="AA67" s="202">
        <v>0</v>
      </c>
      <c r="AB67" s="202">
        <v>0</v>
      </c>
      <c r="AC67" s="202">
        <v>23.9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45.06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286.39999999999998</v>
      </c>
      <c r="AP67" s="202">
        <v>0</v>
      </c>
    </row>
    <row r="68" spans="1:42">
      <c r="A68" t="s">
        <v>110</v>
      </c>
      <c r="B68" s="202">
        <v>0</v>
      </c>
      <c r="C68" s="202">
        <v>12.22</v>
      </c>
      <c r="D68" s="202">
        <v>6</v>
      </c>
      <c r="E68" s="202">
        <v>0</v>
      </c>
      <c r="F68" s="202">
        <v>0</v>
      </c>
      <c r="G68" s="202">
        <v>14.31</v>
      </c>
      <c r="H68" s="202">
        <v>0</v>
      </c>
      <c r="I68" s="202">
        <v>32.979999999999997</v>
      </c>
      <c r="J68" s="202">
        <v>5.53</v>
      </c>
      <c r="K68" s="202">
        <v>5.24</v>
      </c>
      <c r="L68" s="202">
        <v>2.76</v>
      </c>
      <c r="M68" s="202">
        <v>1.99</v>
      </c>
      <c r="N68" s="202">
        <v>1.7</v>
      </c>
      <c r="O68" s="202">
        <v>2.39</v>
      </c>
      <c r="P68" s="202">
        <v>0.89</v>
      </c>
      <c r="Q68" s="202">
        <v>0.31</v>
      </c>
      <c r="R68" s="202">
        <v>0.61</v>
      </c>
      <c r="S68" s="202">
        <v>0.37</v>
      </c>
      <c r="T68" s="202">
        <v>0</v>
      </c>
      <c r="U68" s="202">
        <v>2.02</v>
      </c>
      <c r="V68" s="202">
        <v>0.28999999999999998</v>
      </c>
      <c r="W68" s="202">
        <v>0.64</v>
      </c>
      <c r="X68" s="202">
        <v>2.11</v>
      </c>
      <c r="Y68" s="202">
        <v>0</v>
      </c>
      <c r="Z68" s="202">
        <v>3.98</v>
      </c>
      <c r="AA68" s="202">
        <v>0</v>
      </c>
      <c r="AB68" s="202">
        <v>0</v>
      </c>
      <c r="AC68" s="202">
        <v>22.9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45.06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286.39999999999998</v>
      </c>
      <c r="AP68" s="202">
        <v>0</v>
      </c>
    </row>
    <row r="69" spans="1:42">
      <c r="A69" t="s">
        <v>111</v>
      </c>
      <c r="B69" s="202">
        <v>0</v>
      </c>
      <c r="C69" s="202">
        <v>12.22</v>
      </c>
      <c r="D69" s="202">
        <v>6</v>
      </c>
      <c r="E69" s="202">
        <v>0</v>
      </c>
      <c r="F69" s="202">
        <v>0</v>
      </c>
      <c r="G69" s="202">
        <v>14.31</v>
      </c>
      <c r="H69" s="202">
        <v>0</v>
      </c>
      <c r="I69" s="202">
        <v>32.979999999999997</v>
      </c>
      <c r="J69" s="202">
        <v>5.53</v>
      </c>
      <c r="K69" s="202">
        <v>5.24</v>
      </c>
      <c r="L69" s="202">
        <v>2.76</v>
      </c>
      <c r="M69" s="202">
        <v>1.99</v>
      </c>
      <c r="N69" s="202">
        <v>1.7</v>
      </c>
      <c r="O69" s="202">
        <v>2.39</v>
      </c>
      <c r="P69" s="202">
        <v>0.89</v>
      </c>
      <c r="Q69" s="202">
        <v>0.31</v>
      </c>
      <c r="R69" s="202">
        <v>0.61</v>
      </c>
      <c r="S69" s="202">
        <v>0.37</v>
      </c>
      <c r="T69" s="202">
        <v>0</v>
      </c>
      <c r="U69" s="202">
        <v>2.02</v>
      </c>
      <c r="V69" s="202">
        <v>0.28999999999999998</v>
      </c>
      <c r="W69" s="202">
        <v>0.64</v>
      </c>
      <c r="X69" s="202">
        <v>2.11</v>
      </c>
      <c r="Y69" s="202">
        <v>0</v>
      </c>
      <c r="Z69" s="202">
        <v>3.98</v>
      </c>
      <c r="AA69" s="202">
        <v>0</v>
      </c>
      <c r="AB69" s="202">
        <v>0</v>
      </c>
      <c r="AC69" s="202">
        <v>22.9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45.06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286.39999999999998</v>
      </c>
      <c r="AP69" s="202">
        <v>0</v>
      </c>
    </row>
    <row r="70" spans="1:42">
      <c r="A70" t="s">
        <v>112</v>
      </c>
      <c r="B70" s="202">
        <v>0</v>
      </c>
      <c r="C70" s="202">
        <v>12.22</v>
      </c>
      <c r="D70" s="202">
        <v>6</v>
      </c>
      <c r="E70" s="202">
        <v>0</v>
      </c>
      <c r="F70" s="202">
        <v>0</v>
      </c>
      <c r="G70" s="202">
        <v>14.31</v>
      </c>
      <c r="H70" s="202">
        <v>0</v>
      </c>
      <c r="I70" s="202">
        <v>32.979999999999997</v>
      </c>
      <c r="J70" s="202">
        <v>5.53</v>
      </c>
      <c r="K70" s="202">
        <v>5.24</v>
      </c>
      <c r="L70" s="202">
        <v>2.76</v>
      </c>
      <c r="M70" s="202">
        <v>1.99</v>
      </c>
      <c r="N70" s="202">
        <v>1.7</v>
      </c>
      <c r="O70" s="202">
        <v>2.39</v>
      </c>
      <c r="P70" s="202">
        <v>0.89</v>
      </c>
      <c r="Q70" s="202">
        <v>0.31</v>
      </c>
      <c r="R70" s="202">
        <v>0.61</v>
      </c>
      <c r="S70" s="202">
        <v>0.37</v>
      </c>
      <c r="T70" s="202">
        <v>0</v>
      </c>
      <c r="U70" s="202">
        <v>2.02</v>
      </c>
      <c r="V70" s="202">
        <v>0.28999999999999998</v>
      </c>
      <c r="W70" s="202">
        <v>0.64</v>
      </c>
      <c r="X70" s="202">
        <v>2.11</v>
      </c>
      <c r="Y70" s="202">
        <v>0</v>
      </c>
      <c r="Z70" s="202">
        <v>3.98</v>
      </c>
      <c r="AA70" s="202">
        <v>0</v>
      </c>
      <c r="AB70" s="202">
        <v>0</v>
      </c>
      <c r="AC70" s="202">
        <v>22.9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45.06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286.39999999999998</v>
      </c>
      <c r="AP70" s="202">
        <v>0</v>
      </c>
    </row>
    <row r="71" spans="1:42">
      <c r="A71" t="s">
        <v>113</v>
      </c>
      <c r="B71" s="202">
        <v>0</v>
      </c>
      <c r="C71" s="202">
        <v>12.22</v>
      </c>
      <c r="D71" s="202">
        <v>6</v>
      </c>
      <c r="E71" s="202">
        <v>0</v>
      </c>
      <c r="F71" s="202">
        <v>0</v>
      </c>
      <c r="G71" s="202">
        <v>14.31</v>
      </c>
      <c r="H71" s="202">
        <v>0</v>
      </c>
      <c r="I71" s="202">
        <v>32.979999999999997</v>
      </c>
      <c r="J71" s="202">
        <v>5.53</v>
      </c>
      <c r="K71" s="202">
        <v>5.24</v>
      </c>
      <c r="L71" s="202">
        <v>2.76</v>
      </c>
      <c r="M71" s="202">
        <v>1.99</v>
      </c>
      <c r="N71" s="202">
        <v>1.7</v>
      </c>
      <c r="O71" s="202">
        <v>2.39</v>
      </c>
      <c r="P71" s="202">
        <v>0.89</v>
      </c>
      <c r="Q71" s="202">
        <v>0.31</v>
      </c>
      <c r="R71" s="202">
        <v>0.61</v>
      </c>
      <c r="S71" s="202">
        <v>0.37</v>
      </c>
      <c r="T71" s="202">
        <v>0</v>
      </c>
      <c r="U71" s="202">
        <v>2.02</v>
      </c>
      <c r="V71" s="202">
        <v>0.28999999999999998</v>
      </c>
      <c r="W71" s="202">
        <v>0.64</v>
      </c>
      <c r="X71" s="202">
        <v>2.11</v>
      </c>
      <c r="Y71" s="202">
        <v>0</v>
      </c>
      <c r="Z71" s="202">
        <v>3.98</v>
      </c>
      <c r="AA71" s="202">
        <v>0</v>
      </c>
      <c r="AB71" s="202">
        <v>0</v>
      </c>
      <c r="AC71" s="202">
        <v>26.39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47.39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286.39999999999998</v>
      </c>
      <c r="AP71" s="202">
        <v>0</v>
      </c>
    </row>
    <row r="72" spans="1:42">
      <c r="A72" t="s">
        <v>114</v>
      </c>
      <c r="B72" s="202">
        <v>0</v>
      </c>
      <c r="C72" s="202">
        <v>12.22</v>
      </c>
      <c r="D72" s="202">
        <v>6</v>
      </c>
      <c r="E72" s="202">
        <v>0</v>
      </c>
      <c r="F72" s="202">
        <v>0</v>
      </c>
      <c r="G72" s="202">
        <v>14.31</v>
      </c>
      <c r="H72" s="202">
        <v>0</v>
      </c>
      <c r="I72" s="202">
        <v>32.979999999999997</v>
      </c>
      <c r="J72" s="202">
        <v>5.53</v>
      </c>
      <c r="K72" s="202">
        <v>5.24</v>
      </c>
      <c r="L72" s="202">
        <v>2.76</v>
      </c>
      <c r="M72" s="202">
        <v>1.99</v>
      </c>
      <c r="N72" s="202">
        <v>1.7</v>
      </c>
      <c r="O72" s="202">
        <v>2.39</v>
      </c>
      <c r="P72" s="202">
        <v>0.89</v>
      </c>
      <c r="Q72" s="202">
        <v>0.31</v>
      </c>
      <c r="R72" s="202">
        <v>0.61</v>
      </c>
      <c r="S72" s="202">
        <v>0.37</v>
      </c>
      <c r="T72" s="202">
        <v>0</v>
      </c>
      <c r="U72" s="202">
        <v>2.02</v>
      </c>
      <c r="V72" s="202">
        <v>0.28999999999999998</v>
      </c>
      <c r="W72" s="202">
        <v>0.64</v>
      </c>
      <c r="X72" s="202">
        <v>2.11</v>
      </c>
      <c r="Y72" s="202">
        <v>0</v>
      </c>
      <c r="Z72" s="202">
        <v>3.98</v>
      </c>
      <c r="AA72" s="202">
        <v>0</v>
      </c>
      <c r="AB72" s="202">
        <v>0</v>
      </c>
      <c r="AC72" s="202">
        <v>26.39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47.39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286.39999999999998</v>
      </c>
      <c r="AP72" s="202">
        <v>0</v>
      </c>
    </row>
    <row r="73" spans="1:42">
      <c r="A73" t="s">
        <v>115</v>
      </c>
      <c r="B73" s="202">
        <v>0</v>
      </c>
      <c r="C73" s="202">
        <v>12.22</v>
      </c>
      <c r="D73" s="202">
        <v>6</v>
      </c>
      <c r="E73" s="202">
        <v>0</v>
      </c>
      <c r="F73" s="202">
        <v>0</v>
      </c>
      <c r="G73" s="202">
        <v>14.31</v>
      </c>
      <c r="H73" s="202">
        <v>0</v>
      </c>
      <c r="I73" s="202">
        <v>32.979999999999997</v>
      </c>
      <c r="J73" s="202">
        <v>5.53</v>
      </c>
      <c r="K73" s="202">
        <v>5.24</v>
      </c>
      <c r="L73" s="202">
        <v>2.76</v>
      </c>
      <c r="M73" s="202">
        <v>1.99</v>
      </c>
      <c r="N73" s="202">
        <v>1.7</v>
      </c>
      <c r="O73" s="202">
        <v>2.39</v>
      </c>
      <c r="P73" s="202">
        <v>0.89</v>
      </c>
      <c r="Q73" s="202">
        <v>0.31</v>
      </c>
      <c r="R73" s="202">
        <v>0.61</v>
      </c>
      <c r="S73" s="202">
        <v>0.37</v>
      </c>
      <c r="T73" s="202">
        <v>0</v>
      </c>
      <c r="U73" s="202">
        <v>2.02</v>
      </c>
      <c r="V73" s="202">
        <v>0.28999999999999998</v>
      </c>
      <c r="W73" s="202">
        <v>0.64</v>
      </c>
      <c r="X73" s="202">
        <v>2.11</v>
      </c>
      <c r="Y73" s="202">
        <v>0</v>
      </c>
      <c r="Z73" s="202">
        <v>3.98</v>
      </c>
      <c r="AA73" s="202">
        <v>0</v>
      </c>
      <c r="AB73" s="202">
        <v>0</v>
      </c>
      <c r="AC73" s="202">
        <v>22.9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47.39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286.39999999999998</v>
      </c>
      <c r="AP73" s="202">
        <v>0</v>
      </c>
    </row>
    <row r="74" spans="1:42">
      <c r="A74" t="s">
        <v>116</v>
      </c>
      <c r="B74" s="202">
        <v>0</v>
      </c>
      <c r="C74" s="202">
        <v>12.22</v>
      </c>
      <c r="D74" s="202">
        <v>6</v>
      </c>
      <c r="E74" s="202">
        <v>0</v>
      </c>
      <c r="F74" s="202">
        <v>0</v>
      </c>
      <c r="G74" s="202">
        <v>14.31</v>
      </c>
      <c r="H74" s="202">
        <v>0</v>
      </c>
      <c r="I74" s="202">
        <v>32.979999999999997</v>
      </c>
      <c r="J74" s="202">
        <v>5.53</v>
      </c>
      <c r="K74" s="202">
        <v>5.24</v>
      </c>
      <c r="L74" s="202">
        <v>2.76</v>
      </c>
      <c r="M74" s="202">
        <v>1.99</v>
      </c>
      <c r="N74" s="202">
        <v>1.7</v>
      </c>
      <c r="O74" s="202">
        <v>2.39</v>
      </c>
      <c r="P74" s="202">
        <v>0.89</v>
      </c>
      <c r="Q74" s="202">
        <v>0.31</v>
      </c>
      <c r="R74" s="202">
        <v>0.61</v>
      </c>
      <c r="S74" s="202">
        <v>0.37</v>
      </c>
      <c r="T74" s="202">
        <v>0</v>
      </c>
      <c r="U74" s="202">
        <v>2.02</v>
      </c>
      <c r="V74" s="202">
        <v>0.28999999999999998</v>
      </c>
      <c r="W74" s="202">
        <v>0.64</v>
      </c>
      <c r="X74" s="202">
        <v>2.11</v>
      </c>
      <c r="Y74" s="202">
        <v>0</v>
      </c>
      <c r="Z74" s="202">
        <v>3.98</v>
      </c>
      <c r="AA74" s="202">
        <v>0</v>
      </c>
      <c r="AB74" s="202">
        <v>0</v>
      </c>
      <c r="AC74" s="202">
        <v>22.9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47.39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286.39999999999998</v>
      </c>
      <c r="AP74" s="202">
        <v>0</v>
      </c>
    </row>
    <row r="75" spans="1:42">
      <c r="A75" t="s">
        <v>117</v>
      </c>
      <c r="B75" s="202">
        <v>0</v>
      </c>
      <c r="C75" s="202">
        <v>12.22</v>
      </c>
      <c r="D75" s="202">
        <v>6</v>
      </c>
      <c r="E75" s="202">
        <v>0</v>
      </c>
      <c r="F75" s="202">
        <v>0</v>
      </c>
      <c r="G75" s="202">
        <v>14.31</v>
      </c>
      <c r="H75" s="202">
        <v>0</v>
      </c>
      <c r="I75" s="202">
        <v>32.979999999999997</v>
      </c>
      <c r="J75" s="202">
        <v>5.53</v>
      </c>
      <c r="K75" s="202">
        <v>5.24</v>
      </c>
      <c r="L75" s="202">
        <v>2.76</v>
      </c>
      <c r="M75" s="202">
        <v>1.99</v>
      </c>
      <c r="N75" s="202">
        <v>1.7</v>
      </c>
      <c r="O75" s="202">
        <v>2.39</v>
      </c>
      <c r="P75" s="202">
        <v>0.89</v>
      </c>
      <c r="Q75" s="202">
        <v>0.31</v>
      </c>
      <c r="R75" s="202">
        <v>0.61</v>
      </c>
      <c r="S75" s="202">
        <v>0.37</v>
      </c>
      <c r="T75" s="202">
        <v>0</v>
      </c>
      <c r="U75" s="202">
        <v>2.02</v>
      </c>
      <c r="V75" s="202">
        <v>0.28999999999999998</v>
      </c>
      <c r="W75" s="202">
        <v>0.64</v>
      </c>
      <c r="X75" s="202">
        <v>2.11</v>
      </c>
      <c r="Y75" s="202">
        <v>0</v>
      </c>
      <c r="Z75" s="202">
        <v>3.98</v>
      </c>
      <c r="AA75" s="202">
        <v>0</v>
      </c>
      <c r="AB75" s="202">
        <v>0</v>
      </c>
      <c r="AC75" s="202">
        <v>22.9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47.39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292.62</v>
      </c>
      <c r="AP75" s="202">
        <v>0</v>
      </c>
    </row>
    <row r="76" spans="1:42">
      <c r="A76" t="s">
        <v>118</v>
      </c>
      <c r="B76" s="202">
        <v>0</v>
      </c>
      <c r="C76" s="202">
        <v>12.22</v>
      </c>
      <c r="D76" s="202">
        <v>6</v>
      </c>
      <c r="E76" s="202">
        <v>0</v>
      </c>
      <c r="F76" s="202">
        <v>0</v>
      </c>
      <c r="G76" s="202">
        <v>14.31</v>
      </c>
      <c r="H76" s="202">
        <v>0</v>
      </c>
      <c r="I76" s="202">
        <v>32.979999999999997</v>
      </c>
      <c r="J76" s="202">
        <v>5.53</v>
      </c>
      <c r="K76" s="202">
        <v>5.24</v>
      </c>
      <c r="L76" s="202">
        <v>2.76</v>
      </c>
      <c r="M76" s="202">
        <v>1.99</v>
      </c>
      <c r="N76" s="202">
        <v>1.7</v>
      </c>
      <c r="O76" s="202">
        <v>2.39</v>
      </c>
      <c r="P76" s="202">
        <v>0.89</v>
      </c>
      <c r="Q76" s="202">
        <v>0.31</v>
      </c>
      <c r="R76" s="202">
        <v>0.61</v>
      </c>
      <c r="S76" s="202">
        <v>0.37</v>
      </c>
      <c r="T76" s="202">
        <v>0</v>
      </c>
      <c r="U76" s="202">
        <v>2.02</v>
      </c>
      <c r="V76" s="202">
        <v>0.28999999999999998</v>
      </c>
      <c r="W76" s="202">
        <v>0.64</v>
      </c>
      <c r="X76" s="202">
        <v>2.11</v>
      </c>
      <c r="Y76" s="202">
        <v>0</v>
      </c>
      <c r="Z76" s="202">
        <v>3.98</v>
      </c>
      <c r="AA76" s="202">
        <v>0</v>
      </c>
      <c r="AB76" s="202">
        <v>0</v>
      </c>
      <c r="AC76" s="202">
        <v>22.9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47.39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292.62</v>
      </c>
      <c r="AP76" s="202">
        <v>0</v>
      </c>
    </row>
    <row r="77" spans="1:42">
      <c r="A77" t="s">
        <v>119</v>
      </c>
      <c r="B77" s="202">
        <v>0</v>
      </c>
      <c r="C77" s="202">
        <v>12.22</v>
      </c>
      <c r="D77" s="202">
        <v>6</v>
      </c>
      <c r="E77" s="202">
        <v>0</v>
      </c>
      <c r="F77" s="202">
        <v>0</v>
      </c>
      <c r="G77" s="202">
        <v>14.31</v>
      </c>
      <c r="H77" s="202">
        <v>0</v>
      </c>
      <c r="I77" s="202">
        <v>32.979999999999997</v>
      </c>
      <c r="J77" s="202">
        <v>5.53</v>
      </c>
      <c r="K77" s="202">
        <v>5.24</v>
      </c>
      <c r="L77" s="202">
        <v>2.76</v>
      </c>
      <c r="M77" s="202">
        <v>1.92</v>
      </c>
      <c r="N77" s="202">
        <v>1.7</v>
      </c>
      <c r="O77" s="202">
        <v>2.39</v>
      </c>
      <c r="P77" s="202">
        <v>0.89</v>
      </c>
      <c r="Q77" s="202">
        <v>0.31</v>
      </c>
      <c r="R77" s="202">
        <v>0.61</v>
      </c>
      <c r="S77" s="202">
        <v>0.37</v>
      </c>
      <c r="T77" s="202">
        <v>0</v>
      </c>
      <c r="U77" s="202">
        <v>2.02</v>
      </c>
      <c r="V77" s="202">
        <v>0.28999999999999998</v>
      </c>
      <c r="W77" s="202">
        <v>0.64</v>
      </c>
      <c r="X77" s="202">
        <v>2.11</v>
      </c>
      <c r="Y77" s="202">
        <v>0</v>
      </c>
      <c r="Z77" s="202">
        <v>3.98</v>
      </c>
      <c r="AA77" s="202">
        <v>0</v>
      </c>
      <c r="AB77" s="202">
        <v>0</v>
      </c>
      <c r="AC77" s="202">
        <v>22.9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47.39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292.62</v>
      </c>
      <c r="AP77" s="202">
        <v>0</v>
      </c>
    </row>
    <row r="78" spans="1:42">
      <c r="A78" t="s">
        <v>120</v>
      </c>
      <c r="B78" s="202">
        <v>0</v>
      </c>
      <c r="C78" s="202">
        <v>12.22</v>
      </c>
      <c r="D78" s="202">
        <v>6</v>
      </c>
      <c r="E78" s="202">
        <v>0</v>
      </c>
      <c r="F78" s="202">
        <v>0</v>
      </c>
      <c r="G78" s="202">
        <v>14.31</v>
      </c>
      <c r="H78" s="202">
        <v>0</v>
      </c>
      <c r="I78" s="202">
        <v>32.979999999999997</v>
      </c>
      <c r="J78" s="202">
        <v>5.53</v>
      </c>
      <c r="K78" s="202">
        <v>5.24</v>
      </c>
      <c r="L78" s="202">
        <v>2.76</v>
      </c>
      <c r="M78" s="202">
        <v>1.92</v>
      </c>
      <c r="N78" s="202">
        <v>1.7</v>
      </c>
      <c r="O78" s="202">
        <v>2.39</v>
      </c>
      <c r="P78" s="202">
        <v>0.89</v>
      </c>
      <c r="Q78" s="202">
        <v>0.31</v>
      </c>
      <c r="R78" s="202">
        <v>0.61</v>
      </c>
      <c r="S78" s="202">
        <v>0.37</v>
      </c>
      <c r="T78" s="202">
        <v>0</v>
      </c>
      <c r="U78" s="202">
        <v>2.02</v>
      </c>
      <c r="V78" s="202">
        <v>0.28999999999999998</v>
      </c>
      <c r="W78" s="202">
        <v>0.64</v>
      </c>
      <c r="X78" s="202">
        <v>2.11</v>
      </c>
      <c r="Y78" s="202">
        <v>0</v>
      </c>
      <c r="Z78" s="202">
        <v>3.98</v>
      </c>
      <c r="AA78" s="202">
        <v>0</v>
      </c>
      <c r="AB78" s="202">
        <v>0</v>
      </c>
      <c r="AC78" s="202">
        <v>22.9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47.39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292.62</v>
      </c>
      <c r="AP78" s="202">
        <v>0</v>
      </c>
    </row>
    <row r="79" spans="1:42">
      <c r="A79" t="s">
        <v>121</v>
      </c>
      <c r="B79" s="202">
        <v>0</v>
      </c>
      <c r="C79" s="202">
        <v>12.45</v>
      </c>
      <c r="D79" s="202">
        <v>6</v>
      </c>
      <c r="E79" s="202">
        <v>0</v>
      </c>
      <c r="F79" s="202">
        <v>0</v>
      </c>
      <c r="G79" s="202">
        <v>14.31</v>
      </c>
      <c r="H79" s="202">
        <v>0</v>
      </c>
      <c r="I79" s="202">
        <v>32.979999999999997</v>
      </c>
      <c r="J79" s="202">
        <v>5.53</v>
      </c>
      <c r="K79" s="202">
        <v>5.24</v>
      </c>
      <c r="L79" s="202">
        <v>-32.58</v>
      </c>
      <c r="M79" s="202">
        <v>1.92</v>
      </c>
      <c r="N79" s="202">
        <v>1.7</v>
      </c>
      <c r="O79" s="202">
        <v>2.39</v>
      </c>
      <c r="P79" s="202">
        <v>0.89</v>
      </c>
      <c r="Q79" s="202">
        <v>-11.37</v>
      </c>
      <c r="R79" s="202">
        <v>-71.97</v>
      </c>
      <c r="S79" s="202">
        <v>-32.71</v>
      </c>
      <c r="T79" s="202">
        <v>0</v>
      </c>
      <c r="U79" s="202">
        <v>2.02</v>
      </c>
      <c r="V79" s="202">
        <v>0.28999999999999998</v>
      </c>
      <c r="W79" s="202">
        <v>0.64</v>
      </c>
      <c r="X79" s="202">
        <v>2.11</v>
      </c>
      <c r="Y79" s="202">
        <v>0</v>
      </c>
      <c r="Z79" s="202">
        <v>3.98</v>
      </c>
      <c r="AA79" s="202">
        <v>0</v>
      </c>
      <c r="AB79" s="202">
        <v>0</v>
      </c>
      <c r="AC79" s="202">
        <v>22.9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47.39</v>
      </c>
      <c r="AJ79" s="202">
        <v>0</v>
      </c>
      <c r="AK79" s="202">
        <v>-39.549999999999997</v>
      </c>
      <c r="AL79" s="202">
        <v>0</v>
      </c>
      <c r="AM79" s="202">
        <v>0</v>
      </c>
      <c r="AN79" s="202">
        <v>0</v>
      </c>
      <c r="AO79" s="202">
        <v>292.62</v>
      </c>
      <c r="AP79" s="202">
        <v>0</v>
      </c>
    </row>
    <row r="80" spans="1:42">
      <c r="A80" t="s">
        <v>122</v>
      </c>
      <c r="B80" s="202">
        <v>0</v>
      </c>
      <c r="C80" s="202">
        <v>12.45</v>
      </c>
      <c r="D80" s="202">
        <v>6</v>
      </c>
      <c r="E80" s="202">
        <v>0</v>
      </c>
      <c r="F80" s="202">
        <v>0</v>
      </c>
      <c r="G80" s="202">
        <v>14.31</v>
      </c>
      <c r="H80" s="202">
        <v>0</v>
      </c>
      <c r="I80" s="202">
        <v>32.979999999999997</v>
      </c>
      <c r="J80" s="202">
        <v>5.53</v>
      </c>
      <c r="K80" s="202">
        <v>5.24</v>
      </c>
      <c r="L80" s="202">
        <v>-16.37</v>
      </c>
      <c r="M80" s="202">
        <v>1.92</v>
      </c>
      <c r="N80" s="202">
        <v>1.7</v>
      </c>
      <c r="O80" s="202">
        <v>2.39</v>
      </c>
      <c r="P80" s="202">
        <v>0.89</v>
      </c>
      <c r="Q80" s="202">
        <v>-35.19</v>
      </c>
      <c r="R80" s="202">
        <v>-79.400000000000006</v>
      </c>
      <c r="S80" s="202">
        <v>-49.66</v>
      </c>
      <c r="T80" s="202">
        <v>0</v>
      </c>
      <c r="U80" s="202">
        <v>2.02</v>
      </c>
      <c r="V80" s="202">
        <v>0.28999999999999998</v>
      </c>
      <c r="W80" s="202">
        <v>0.64</v>
      </c>
      <c r="X80" s="202">
        <v>2.11</v>
      </c>
      <c r="Y80" s="202">
        <v>0</v>
      </c>
      <c r="Z80" s="202">
        <v>3.98</v>
      </c>
      <c r="AA80" s="202">
        <v>0</v>
      </c>
      <c r="AB80" s="202">
        <v>0</v>
      </c>
      <c r="AC80" s="202">
        <v>22.9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47.39</v>
      </c>
      <c r="AJ80" s="202">
        <v>0</v>
      </c>
      <c r="AK80" s="202">
        <v>-39.549999999999997</v>
      </c>
      <c r="AL80" s="202">
        <v>0</v>
      </c>
      <c r="AM80" s="202">
        <v>0</v>
      </c>
      <c r="AN80" s="202">
        <v>0</v>
      </c>
      <c r="AO80" s="202">
        <v>292.62</v>
      </c>
      <c r="AP80" s="202">
        <v>0</v>
      </c>
    </row>
    <row r="81" spans="1:42">
      <c r="A81" t="s">
        <v>123</v>
      </c>
      <c r="B81" s="202">
        <v>0</v>
      </c>
      <c r="C81" s="202">
        <v>12.45</v>
      </c>
      <c r="D81" s="202">
        <v>6</v>
      </c>
      <c r="E81" s="202">
        <v>0</v>
      </c>
      <c r="F81" s="202">
        <v>0</v>
      </c>
      <c r="G81" s="202">
        <v>14.31</v>
      </c>
      <c r="H81" s="202">
        <v>0</v>
      </c>
      <c r="I81" s="202">
        <v>32.979999999999997</v>
      </c>
      <c r="J81" s="202">
        <v>5.53</v>
      </c>
      <c r="K81" s="202">
        <v>5.24</v>
      </c>
      <c r="L81" s="202">
        <v>-16.37</v>
      </c>
      <c r="M81" s="202">
        <v>1.92</v>
      </c>
      <c r="N81" s="202">
        <v>1.7</v>
      </c>
      <c r="O81" s="202">
        <v>2.39</v>
      </c>
      <c r="P81" s="202">
        <v>0.89</v>
      </c>
      <c r="Q81" s="202">
        <v>-24.87</v>
      </c>
      <c r="R81" s="202">
        <v>-79.400000000000006</v>
      </c>
      <c r="S81" s="202">
        <v>-49.66</v>
      </c>
      <c r="T81" s="202">
        <v>0</v>
      </c>
      <c r="U81" s="202">
        <v>2.02</v>
      </c>
      <c r="V81" s="202">
        <v>0.28999999999999998</v>
      </c>
      <c r="W81" s="202">
        <v>0.64</v>
      </c>
      <c r="X81" s="202">
        <v>2.11</v>
      </c>
      <c r="Y81" s="202">
        <v>0</v>
      </c>
      <c r="Z81" s="202">
        <v>3.98</v>
      </c>
      <c r="AA81" s="202">
        <v>0</v>
      </c>
      <c r="AB81" s="202">
        <v>0</v>
      </c>
      <c r="AC81" s="202">
        <v>22.9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47.39</v>
      </c>
      <c r="AJ81" s="202">
        <v>0</v>
      </c>
      <c r="AK81" s="202">
        <v>-21.75</v>
      </c>
      <c r="AL81" s="202">
        <v>0</v>
      </c>
      <c r="AM81" s="202">
        <v>0</v>
      </c>
      <c r="AN81" s="202">
        <v>0</v>
      </c>
      <c r="AO81" s="202">
        <v>292.62</v>
      </c>
      <c r="AP81" s="202">
        <v>0</v>
      </c>
    </row>
    <row r="82" spans="1:42">
      <c r="A82" t="s">
        <v>124</v>
      </c>
      <c r="B82" s="202">
        <v>0</v>
      </c>
      <c r="C82" s="202">
        <v>12.45</v>
      </c>
      <c r="D82" s="202">
        <v>6</v>
      </c>
      <c r="E82" s="202">
        <v>0</v>
      </c>
      <c r="F82" s="202">
        <v>0</v>
      </c>
      <c r="G82" s="202">
        <v>14.31</v>
      </c>
      <c r="H82" s="202">
        <v>0</v>
      </c>
      <c r="I82" s="202">
        <v>32.979999999999997</v>
      </c>
      <c r="J82" s="202">
        <v>5.53</v>
      </c>
      <c r="K82" s="202">
        <v>5.24</v>
      </c>
      <c r="L82" s="202">
        <v>-16.37</v>
      </c>
      <c r="M82" s="202">
        <v>1.92</v>
      </c>
      <c r="N82" s="202">
        <v>1.7</v>
      </c>
      <c r="O82" s="202">
        <v>2.39</v>
      </c>
      <c r="P82" s="202">
        <v>0.89</v>
      </c>
      <c r="Q82" s="202">
        <v>-24.87</v>
      </c>
      <c r="R82" s="202">
        <v>-79.400000000000006</v>
      </c>
      <c r="S82" s="202">
        <v>-49.66</v>
      </c>
      <c r="T82" s="202">
        <v>0</v>
      </c>
      <c r="U82" s="202">
        <v>2.02</v>
      </c>
      <c r="V82" s="202">
        <v>0.28999999999999998</v>
      </c>
      <c r="W82" s="202">
        <v>0.64</v>
      </c>
      <c r="X82" s="202">
        <v>2.11</v>
      </c>
      <c r="Y82" s="202">
        <v>0</v>
      </c>
      <c r="Z82" s="202">
        <v>3.98</v>
      </c>
      <c r="AA82" s="202">
        <v>0</v>
      </c>
      <c r="AB82" s="202">
        <v>0</v>
      </c>
      <c r="AC82" s="202">
        <v>22.9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47.39</v>
      </c>
      <c r="AJ82" s="202">
        <v>0</v>
      </c>
      <c r="AK82" s="202">
        <v>-21.75</v>
      </c>
      <c r="AL82" s="202">
        <v>0</v>
      </c>
      <c r="AM82" s="202">
        <v>0</v>
      </c>
      <c r="AN82" s="202">
        <v>0</v>
      </c>
      <c r="AO82" s="202">
        <v>292.62</v>
      </c>
      <c r="AP82" s="202">
        <v>0</v>
      </c>
    </row>
    <row r="83" spans="1:42">
      <c r="A83" t="s">
        <v>125</v>
      </c>
      <c r="B83" s="202">
        <v>0</v>
      </c>
      <c r="C83" s="202">
        <v>12.45</v>
      </c>
      <c r="D83" s="202">
        <v>6</v>
      </c>
      <c r="E83" s="202">
        <v>0</v>
      </c>
      <c r="F83" s="202">
        <v>0</v>
      </c>
      <c r="G83" s="202">
        <v>14.31</v>
      </c>
      <c r="H83" s="202">
        <v>0</v>
      </c>
      <c r="I83" s="202">
        <v>32.979999999999997</v>
      </c>
      <c r="J83" s="202">
        <v>5.53</v>
      </c>
      <c r="K83" s="202">
        <v>5.24</v>
      </c>
      <c r="L83" s="202">
        <v>-7.04</v>
      </c>
      <c r="M83" s="202">
        <v>1.92</v>
      </c>
      <c r="N83" s="202">
        <v>1.7</v>
      </c>
      <c r="O83" s="202">
        <v>2.39</v>
      </c>
      <c r="P83" s="202">
        <v>0.89</v>
      </c>
      <c r="Q83" s="202">
        <v>-14.48</v>
      </c>
      <c r="R83" s="202">
        <v>-79.400000000000006</v>
      </c>
      <c r="S83" s="202">
        <v>-29.74</v>
      </c>
      <c r="T83" s="202">
        <v>0</v>
      </c>
      <c r="U83" s="202">
        <v>2</v>
      </c>
      <c r="V83" s="202">
        <v>0.28999999999999998</v>
      </c>
      <c r="W83" s="202">
        <v>0.64</v>
      </c>
      <c r="X83" s="202">
        <v>2.11</v>
      </c>
      <c r="Y83" s="202">
        <v>0</v>
      </c>
      <c r="Z83" s="202">
        <v>3.98</v>
      </c>
      <c r="AA83" s="202">
        <v>0</v>
      </c>
      <c r="AB83" s="202">
        <v>0</v>
      </c>
      <c r="AC83" s="202">
        <v>22.9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47.39</v>
      </c>
      <c r="AJ83" s="202">
        <v>0</v>
      </c>
      <c r="AK83" s="202">
        <v>-21.75</v>
      </c>
      <c r="AL83" s="202">
        <v>0</v>
      </c>
      <c r="AM83" s="202">
        <v>0</v>
      </c>
      <c r="AN83" s="202">
        <v>0</v>
      </c>
      <c r="AO83" s="202">
        <v>292.62</v>
      </c>
      <c r="AP83" s="202">
        <v>0</v>
      </c>
    </row>
    <row r="84" spans="1:42">
      <c r="A84" t="s">
        <v>126</v>
      </c>
      <c r="B84" s="202">
        <v>0</v>
      </c>
      <c r="C84" s="202">
        <v>12.45</v>
      </c>
      <c r="D84" s="202">
        <v>6</v>
      </c>
      <c r="E84" s="202">
        <v>0</v>
      </c>
      <c r="F84" s="202">
        <v>0</v>
      </c>
      <c r="G84" s="202">
        <v>14.31</v>
      </c>
      <c r="H84" s="202">
        <v>0</v>
      </c>
      <c r="I84" s="202">
        <v>32.979999999999997</v>
      </c>
      <c r="J84" s="202">
        <v>5.53</v>
      </c>
      <c r="K84" s="202">
        <v>5.24</v>
      </c>
      <c r="L84" s="202">
        <v>-7.04</v>
      </c>
      <c r="M84" s="202">
        <v>1.92</v>
      </c>
      <c r="N84" s="202">
        <v>1.7</v>
      </c>
      <c r="O84" s="202">
        <v>2.39</v>
      </c>
      <c r="P84" s="202">
        <v>0.89</v>
      </c>
      <c r="Q84" s="202">
        <v>-14.48</v>
      </c>
      <c r="R84" s="202">
        <v>-79.400000000000006</v>
      </c>
      <c r="S84" s="202">
        <v>-29.74</v>
      </c>
      <c r="T84" s="202">
        <v>0</v>
      </c>
      <c r="U84" s="202">
        <v>2</v>
      </c>
      <c r="V84" s="202">
        <v>0.28999999999999998</v>
      </c>
      <c r="W84" s="202">
        <v>0.64</v>
      </c>
      <c r="X84" s="202">
        <v>2.11</v>
      </c>
      <c r="Y84" s="202">
        <v>0</v>
      </c>
      <c r="Z84" s="202">
        <v>3.98</v>
      </c>
      <c r="AA84" s="202">
        <v>0</v>
      </c>
      <c r="AB84" s="202">
        <v>0</v>
      </c>
      <c r="AC84" s="202">
        <v>22.9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47.39</v>
      </c>
      <c r="AJ84" s="202">
        <v>0</v>
      </c>
      <c r="AK84" s="202">
        <v>-21.75</v>
      </c>
      <c r="AL84" s="202">
        <v>0</v>
      </c>
      <c r="AM84" s="202">
        <v>0</v>
      </c>
      <c r="AN84" s="202">
        <v>0</v>
      </c>
      <c r="AO84" s="202">
        <v>292.62</v>
      </c>
      <c r="AP84" s="202">
        <v>0</v>
      </c>
    </row>
    <row r="85" spans="1:42">
      <c r="A85" t="s">
        <v>127</v>
      </c>
      <c r="B85" s="202">
        <v>0</v>
      </c>
      <c r="C85" s="202">
        <v>12.45</v>
      </c>
      <c r="D85" s="202">
        <v>6</v>
      </c>
      <c r="E85" s="202">
        <v>0</v>
      </c>
      <c r="F85" s="202">
        <v>0</v>
      </c>
      <c r="G85" s="202">
        <v>14.31</v>
      </c>
      <c r="H85" s="202">
        <v>0</v>
      </c>
      <c r="I85" s="202">
        <v>32.979999999999997</v>
      </c>
      <c r="J85" s="202">
        <v>5.53</v>
      </c>
      <c r="K85" s="202">
        <v>5.24</v>
      </c>
      <c r="L85" s="202">
        <v>-7.04</v>
      </c>
      <c r="M85" s="202">
        <v>1.81</v>
      </c>
      <c r="N85" s="202">
        <v>1.7</v>
      </c>
      <c r="O85" s="202">
        <v>2.39</v>
      </c>
      <c r="P85" s="202">
        <v>0.89</v>
      </c>
      <c r="Q85" s="202">
        <v>-14.48</v>
      </c>
      <c r="R85" s="202">
        <v>-79.400000000000006</v>
      </c>
      <c r="S85" s="202">
        <v>-29.74</v>
      </c>
      <c r="T85" s="202">
        <v>0</v>
      </c>
      <c r="U85" s="202">
        <v>2</v>
      </c>
      <c r="V85" s="202">
        <v>0.28999999999999998</v>
      </c>
      <c r="W85" s="202">
        <v>0.64</v>
      </c>
      <c r="X85" s="202">
        <v>2.11</v>
      </c>
      <c r="Y85" s="202">
        <v>0</v>
      </c>
      <c r="Z85" s="202">
        <v>3.98</v>
      </c>
      <c r="AA85" s="202">
        <v>0</v>
      </c>
      <c r="AB85" s="202">
        <v>0</v>
      </c>
      <c r="AC85" s="202">
        <v>22.9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47.39</v>
      </c>
      <c r="AJ85" s="202">
        <v>0</v>
      </c>
      <c r="AK85" s="202">
        <v>-21.75</v>
      </c>
      <c r="AL85" s="202">
        <v>0</v>
      </c>
      <c r="AM85" s="202">
        <v>0</v>
      </c>
      <c r="AN85" s="202">
        <v>0</v>
      </c>
      <c r="AO85" s="202">
        <v>292.62</v>
      </c>
      <c r="AP85" s="202">
        <v>0</v>
      </c>
    </row>
    <row r="86" spans="1:42">
      <c r="A86" t="s">
        <v>128</v>
      </c>
      <c r="B86" s="202">
        <v>0</v>
      </c>
      <c r="C86" s="202">
        <v>12.45</v>
      </c>
      <c r="D86" s="202">
        <v>6</v>
      </c>
      <c r="E86" s="202">
        <v>0</v>
      </c>
      <c r="F86" s="202">
        <v>0</v>
      </c>
      <c r="G86" s="202">
        <v>14.31</v>
      </c>
      <c r="H86" s="202">
        <v>0</v>
      </c>
      <c r="I86" s="202">
        <v>32.979999999999997</v>
      </c>
      <c r="J86" s="202">
        <v>5.53</v>
      </c>
      <c r="K86" s="202">
        <v>5.24</v>
      </c>
      <c r="L86" s="202">
        <v>-7.04</v>
      </c>
      <c r="M86" s="202">
        <v>1.81</v>
      </c>
      <c r="N86" s="202">
        <v>1.7</v>
      </c>
      <c r="O86" s="202">
        <v>2.39</v>
      </c>
      <c r="P86" s="202">
        <v>0.89</v>
      </c>
      <c r="Q86" s="202">
        <v>-14.48</v>
      </c>
      <c r="R86" s="202">
        <v>-79.400000000000006</v>
      </c>
      <c r="S86" s="202">
        <v>-29.74</v>
      </c>
      <c r="T86" s="202">
        <v>0</v>
      </c>
      <c r="U86" s="202">
        <v>2</v>
      </c>
      <c r="V86" s="202">
        <v>0.28999999999999998</v>
      </c>
      <c r="W86" s="202">
        <v>0.64</v>
      </c>
      <c r="X86" s="202">
        <v>2.11</v>
      </c>
      <c r="Y86" s="202">
        <v>0</v>
      </c>
      <c r="Z86" s="202">
        <v>3.98</v>
      </c>
      <c r="AA86" s="202">
        <v>0</v>
      </c>
      <c r="AB86" s="202">
        <v>0</v>
      </c>
      <c r="AC86" s="202">
        <v>22.9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47.39</v>
      </c>
      <c r="AJ86" s="202">
        <v>0</v>
      </c>
      <c r="AK86" s="202">
        <v>-21.75</v>
      </c>
      <c r="AL86" s="202">
        <v>0</v>
      </c>
      <c r="AM86" s="202">
        <v>0</v>
      </c>
      <c r="AN86" s="202">
        <v>0</v>
      </c>
      <c r="AO86" s="202">
        <v>292.62</v>
      </c>
      <c r="AP86" s="202">
        <v>0</v>
      </c>
    </row>
    <row r="87" spans="1:42">
      <c r="A87" t="s">
        <v>129</v>
      </c>
      <c r="B87" s="202">
        <v>0</v>
      </c>
      <c r="C87" s="202">
        <v>12.45</v>
      </c>
      <c r="D87" s="202">
        <v>6</v>
      </c>
      <c r="E87" s="202">
        <v>0</v>
      </c>
      <c r="F87" s="202">
        <v>0</v>
      </c>
      <c r="G87" s="202">
        <v>14.31</v>
      </c>
      <c r="H87" s="202">
        <v>0</v>
      </c>
      <c r="I87" s="202">
        <v>32.979999999999997</v>
      </c>
      <c r="J87" s="202">
        <v>5.53</v>
      </c>
      <c r="K87" s="202">
        <v>5.24</v>
      </c>
      <c r="L87" s="202">
        <v>-7.04</v>
      </c>
      <c r="M87" s="202">
        <v>-48.19</v>
      </c>
      <c r="N87" s="202">
        <v>1.7</v>
      </c>
      <c r="O87" s="202">
        <v>2.39</v>
      </c>
      <c r="P87" s="202">
        <v>0.89</v>
      </c>
      <c r="Q87" s="202">
        <v>-14.48</v>
      </c>
      <c r="R87" s="202">
        <v>-79.400000000000006</v>
      </c>
      <c r="S87" s="202">
        <v>-29.74</v>
      </c>
      <c r="T87" s="202">
        <v>0</v>
      </c>
      <c r="U87" s="202">
        <v>2</v>
      </c>
      <c r="V87" s="202">
        <v>0.28999999999999998</v>
      </c>
      <c r="W87" s="202">
        <v>0.64</v>
      </c>
      <c r="X87" s="202">
        <v>2.11</v>
      </c>
      <c r="Y87" s="202">
        <v>0</v>
      </c>
      <c r="Z87" s="202">
        <v>3.98</v>
      </c>
      <c r="AA87" s="202">
        <v>0</v>
      </c>
      <c r="AB87" s="202">
        <v>0</v>
      </c>
      <c r="AC87" s="202">
        <v>21.97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47.39</v>
      </c>
      <c r="AJ87" s="202">
        <v>0</v>
      </c>
      <c r="AK87" s="202">
        <v>-21.75</v>
      </c>
      <c r="AL87" s="202">
        <v>0</v>
      </c>
      <c r="AM87" s="202">
        <v>0</v>
      </c>
      <c r="AN87" s="202">
        <v>0</v>
      </c>
      <c r="AO87" s="202">
        <v>292.62</v>
      </c>
      <c r="AP87" s="202">
        <v>0</v>
      </c>
    </row>
    <row r="88" spans="1:42">
      <c r="A88" t="s">
        <v>130</v>
      </c>
      <c r="B88" s="202">
        <v>0</v>
      </c>
      <c r="C88" s="202">
        <v>12.45</v>
      </c>
      <c r="D88" s="202">
        <v>6</v>
      </c>
      <c r="E88" s="202">
        <v>0</v>
      </c>
      <c r="F88" s="202">
        <v>0</v>
      </c>
      <c r="G88" s="202">
        <v>14.31</v>
      </c>
      <c r="H88" s="202">
        <v>0</v>
      </c>
      <c r="I88" s="202">
        <v>32.979999999999997</v>
      </c>
      <c r="J88" s="202">
        <v>5.53</v>
      </c>
      <c r="K88" s="202">
        <v>5.24</v>
      </c>
      <c r="L88" s="202">
        <v>-7.04</v>
      </c>
      <c r="M88" s="202">
        <v>-48.19</v>
      </c>
      <c r="N88" s="202">
        <v>1.7</v>
      </c>
      <c r="O88" s="202">
        <v>2.39</v>
      </c>
      <c r="P88" s="202">
        <v>0.89</v>
      </c>
      <c r="Q88" s="202">
        <v>-14.48</v>
      </c>
      <c r="R88" s="202">
        <v>-79.400000000000006</v>
      </c>
      <c r="S88" s="202">
        <v>-29.74</v>
      </c>
      <c r="T88" s="202">
        <v>0</v>
      </c>
      <c r="U88" s="202">
        <v>2</v>
      </c>
      <c r="V88" s="202">
        <v>0.28999999999999998</v>
      </c>
      <c r="W88" s="202">
        <v>0.64</v>
      </c>
      <c r="X88" s="202">
        <v>2.11</v>
      </c>
      <c r="Y88" s="202">
        <v>0</v>
      </c>
      <c r="Z88" s="202">
        <v>3.98</v>
      </c>
      <c r="AA88" s="202">
        <v>0</v>
      </c>
      <c r="AB88" s="202">
        <v>0</v>
      </c>
      <c r="AC88" s="202">
        <v>21.97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47.39</v>
      </c>
      <c r="AJ88" s="202">
        <v>0</v>
      </c>
      <c r="AK88" s="202">
        <v>-21.75</v>
      </c>
      <c r="AL88" s="202">
        <v>0</v>
      </c>
      <c r="AM88" s="202">
        <v>0</v>
      </c>
      <c r="AN88" s="202">
        <v>0</v>
      </c>
      <c r="AO88" s="202">
        <v>292.62</v>
      </c>
      <c r="AP88" s="202">
        <v>0</v>
      </c>
    </row>
    <row r="89" spans="1:42">
      <c r="A89" t="s">
        <v>131</v>
      </c>
      <c r="B89" s="202">
        <v>0</v>
      </c>
      <c r="C89" s="202">
        <v>12.45</v>
      </c>
      <c r="D89" s="202">
        <v>6</v>
      </c>
      <c r="E89" s="202">
        <v>0</v>
      </c>
      <c r="F89" s="202">
        <v>0</v>
      </c>
      <c r="G89" s="202">
        <v>14.31</v>
      </c>
      <c r="H89" s="202">
        <v>0</v>
      </c>
      <c r="I89" s="202">
        <v>32.979999999999997</v>
      </c>
      <c r="J89" s="202">
        <v>5.53</v>
      </c>
      <c r="K89" s="202">
        <v>5.24</v>
      </c>
      <c r="L89" s="202">
        <v>-7.04</v>
      </c>
      <c r="M89" s="202">
        <v>-48.08</v>
      </c>
      <c r="N89" s="202">
        <v>1.7</v>
      </c>
      <c r="O89" s="202">
        <v>2.39</v>
      </c>
      <c r="P89" s="202">
        <v>0.89</v>
      </c>
      <c r="Q89" s="202">
        <v>-14.48</v>
      </c>
      <c r="R89" s="202">
        <v>-79.400000000000006</v>
      </c>
      <c r="S89" s="202">
        <v>-29.74</v>
      </c>
      <c r="T89" s="202">
        <v>0</v>
      </c>
      <c r="U89" s="202">
        <v>2</v>
      </c>
      <c r="V89" s="202">
        <v>0.28999999999999998</v>
      </c>
      <c r="W89" s="202">
        <v>0.64</v>
      </c>
      <c r="X89" s="202">
        <v>2.11</v>
      </c>
      <c r="Y89" s="202">
        <v>0</v>
      </c>
      <c r="Z89" s="202">
        <v>3.98</v>
      </c>
      <c r="AA89" s="202">
        <v>0</v>
      </c>
      <c r="AB89" s="202">
        <v>0</v>
      </c>
      <c r="AC89" s="202">
        <v>21.97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47.39</v>
      </c>
      <c r="AJ89" s="202">
        <v>0</v>
      </c>
      <c r="AK89" s="202">
        <v>-21.75</v>
      </c>
      <c r="AL89" s="202">
        <v>0</v>
      </c>
      <c r="AM89" s="202">
        <v>0</v>
      </c>
      <c r="AN89" s="202">
        <v>0</v>
      </c>
      <c r="AO89" s="202">
        <v>292.62</v>
      </c>
      <c r="AP89" s="202">
        <v>0</v>
      </c>
    </row>
    <row r="90" spans="1:42">
      <c r="A90" t="s">
        <v>132</v>
      </c>
      <c r="B90" s="202">
        <v>0</v>
      </c>
      <c r="C90" s="202">
        <v>12.45</v>
      </c>
      <c r="D90" s="202">
        <v>6</v>
      </c>
      <c r="E90" s="202">
        <v>0</v>
      </c>
      <c r="F90" s="202">
        <v>0</v>
      </c>
      <c r="G90" s="202">
        <v>14.31</v>
      </c>
      <c r="H90" s="202">
        <v>0</v>
      </c>
      <c r="I90" s="202">
        <v>32.979999999999997</v>
      </c>
      <c r="J90" s="202">
        <v>5.53</v>
      </c>
      <c r="K90" s="202">
        <v>5.24</v>
      </c>
      <c r="L90" s="202">
        <v>-7.04</v>
      </c>
      <c r="M90" s="202">
        <v>-48.08</v>
      </c>
      <c r="N90" s="202">
        <v>1.7</v>
      </c>
      <c r="O90" s="202">
        <v>2.39</v>
      </c>
      <c r="P90" s="202">
        <v>0.89</v>
      </c>
      <c r="Q90" s="202">
        <v>-14.48</v>
      </c>
      <c r="R90" s="202">
        <v>-79.400000000000006</v>
      </c>
      <c r="S90" s="202">
        <v>-29.74</v>
      </c>
      <c r="T90" s="202">
        <v>0</v>
      </c>
      <c r="U90" s="202">
        <v>2</v>
      </c>
      <c r="V90" s="202">
        <v>0.28999999999999998</v>
      </c>
      <c r="W90" s="202">
        <v>0.64</v>
      </c>
      <c r="X90" s="202">
        <v>2.11</v>
      </c>
      <c r="Y90" s="202">
        <v>0</v>
      </c>
      <c r="Z90" s="202">
        <v>3.98</v>
      </c>
      <c r="AA90" s="202">
        <v>0</v>
      </c>
      <c r="AB90" s="202">
        <v>0</v>
      </c>
      <c r="AC90" s="202">
        <v>21.97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47.39</v>
      </c>
      <c r="AJ90" s="202">
        <v>0</v>
      </c>
      <c r="AK90" s="202">
        <v>-21.75</v>
      </c>
      <c r="AL90" s="202">
        <v>0</v>
      </c>
      <c r="AM90" s="202">
        <v>0</v>
      </c>
      <c r="AN90" s="202">
        <v>0</v>
      </c>
      <c r="AO90" s="202">
        <v>292.62</v>
      </c>
      <c r="AP90" s="202">
        <v>0</v>
      </c>
    </row>
    <row r="91" spans="1:42">
      <c r="A91" t="s">
        <v>133</v>
      </c>
      <c r="B91" s="202">
        <v>0</v>
      </c>
      <c r="C91" s="202">
        <v>12.45</v>
      </c>
      <c r="D91" s="202">
        <v>6</v>
      </c>
      <c r="E91" s="202">
        <v>0</v>
      </c>
      <c r="F91" s="202">
        <v>0</v>
      </c>
      <c r="G91" s="202">
        <v>14.31</v>
      </c>
      <c r="H91" s="202">
        <v>0</v>
      </c>
      <c r="I91" s="202">
        <v>32.979999999999997</v>
      </c>
      <c r="J91" s="202">
        <v>5.53</v>
      </c>
      <c r="K91" s="202">
        <v>5.24</v>
      </c>
      <c r="L91" s="202">
        <v>-7.04</v>
      </c>
      <c r="M91" s="202">
        <v>-48.08</v>
      </c>
      <c r="N91" s="202">
        <v>1.7</v>
      </c>
      <c r="O91" s="202">
        <v>2.39</v>
      </c>
      <c r="P91" s="202">
        <v>0.89</v>
      </c>
      <c r="Q91" s="202">
        <v>-14.48</v>
      </c>
      <c r="R91" s="202">
        <v>-79.400000000000006</v>
      </c>
      <c r="S91" s="202">
        <v>-29.74</v>
      </c>
      <c r="T91" s="202">
        <v>0</v>
      </c>
      <c r="U91" s="202">
        <v>2</v>
      </c>
      <c r="V91" s="202">
        <v>0.28999999999999998</v>
      </c>
      <c r="W91" s="202">
        <v>0.64</v>
      </c>
      <c r="X91" s="202">
        <v>2.11</v>
      </c>
      <c r="Y91" s="202">
        <v>0</v>
      </c>
      <c r="Z91" s="202">
        <v>3.98</v>
      </c>
      <c r="AA91" s="202">
        <v>0</v>
      </c>
      <c r="AB91" s="202">
        <v>0</v>
      </c>
      <c r="AC91" s="202">
        <v>21.97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47.39</v>
      </c>
      <c r="AJ91" s="202">
        <v>0</v>
      </c>
      <c r="AK91" s="202">
        <v>-40</v>
      </c>
      <c r="AL91" s="202">
        <v>0</v>
      </c>
      <c r="AM91" s="202">
        <v>0</v>
      </c>
      <c r="AN91" s="202">
        <v>0</v>
      </c>
      <c r="AO91" s="202">
        <v>292.62</v>
      </c>
      <c r="AP91" s="202">
        <v>0</v>
      </c>
    </row>
    <row r="92" spans="1:42">
      <c r="A92" t="s">
        <v>134</v>
      </c>
      <c r="B92" s="202">
        <v>0</v>
      </c>
      <c r="C92" s="202">
        <v>12.45</v>
      </c>
      <c r="D92" s="202">
        <v>6</v>
      </c>
      <c r="E92" s="202">
        <v>0</v>
      </c>
      <c r="F92" s="202">
        <v>0</v>
      </c>
      <c r="G92" s="202">
        <v>14.31</v>
      </c>
      <c r="H92" s="202">
        <v>0</v>
      </c>
      <c r="I92" s="202">
        <v>32.979999999999997</v>
      </c>
      <c r="J92" s="202">
        <v>5.53</v>
      </c>
      <c r="K92" s="202">
        <v>5.24</v>
      </c>
      <c r="L92" s="202">
        <v>-7.04</v>
      </c>
      <c r="M92" s="202">
        <v>-48.08</v>
      </c>
      <c r="N92" s="202">
        <v>1.7</v>
      </c>
      <c r="O92" s="202">
        <v>2.39</v>
      </c>
      <c r="P92" s="202">
        <v>0.89</v>
      </c>
      <c r="Q92" s="202">
        <v>-14.48</v>
      </c>
      <c r="R92" s="202">
        <v>-79.400000000000006</v>
      </c>
      <c r="S92" s="202">
        <v>-29.74</v>
      </c>
      <c r="T92" s="202">
        <v>0</v>
      </c>
      <c r="U92" s="202">
        <v>2</v>
      </c>
      <c r="V92" s="202">
        <v>0.28999999999999998</v>
      </c>
      <c r="W92" s="202">
        <v>0.64</v>
      </c>
      <c r="X92" s="202">
        <v>2.11</v>
      </c>
      <c r="Y92" s="202">
        <v>0</v>
      </c>
      <c r="Z92" s="202">
        <v>3.98</v>
      </c>
      <c r="AA92" s="202">
        <v>0</v>
      </c>
      <c r="AB92" s="202">
        <v>0</v>
      </c>
      <c r="AC92" s="202">
        <v>21.97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47.39</v>
      </c>
      <c r="AJ92" s="202">
        <v>0</v>
      </c>
      <c r="AK92" s="202">
        <v>-40</v>
      </c>
      <c r="AL92" s="202">
        <v>0</v>
      </c>
      <c r="AM92" s="202">
        <v>0</v>
      </c>
      <c r="AN92" s="202">
        <v>0</v>
      </c>
      <c r="AO92" s="202">
        <v>292.62</v>
      </c>
      <c r="AP92" s="202">
        <v>0</v>
      </c>
    </row>
    <row r="93" spans="1:42">
      <c r="A93" t="s">
        <v>135</v>
      </c>
      <c r="B93" s="202">
        <v>0</v>
      </c>
      <c r="C93" s="202">
        <v>12.45</v>
      </c>
      <c r="D93" s="202">
        <v>6</v>
      </c>
      <c r="E93" s="202">
        <v>0</v>
      </c>
      <c r="F93" s="202">
        <v>0</v>
      </c>
      <c r="G93" s="202">
        <v>14.31</v>
      </c>
      <c r="H93" s="202">
        <v>0</v>
      </c>
      <c r="I93" s="202">
        <v>32.979999999999997</v>
      </c>
      <c r="J93" s="202">
        <v>5.53</v>
      </c>
      <c r="K93" s="202">
        <v>5.24</v>
      </c>
      <c r="L93" s="202">
        <v>-7.04</v>
      </c>
      <c r="M93" s="202">
        <v>-35.44</v>
      </c>
      <c r="N93" s="202">
        <v>1.7</v>
      </c>
      <c r="O93" s="202">
        <v>2.39</v>
      </c>
      <c r="P93" s="202">
        <v>0.89</v>
      </c>
      <c r="Q93" s="202">
        <v>-14.48</v>
      </c>
      <c r="R93" s="202">
        <v>-79.400000000000006</v>
      </c>
      <c r="S93" s="202">
        <v>-29.74</v>
      </c>
      <c r="T93" s="202">
        <v>0</v>
      </c>
      <c r="U93" s="202">
        <v>2</v>
      </c>
      <c r="V93" s="202">
        <v>0.28999999999999998</v>
      </c>
      <c r="W93" s="202">
        <v>0.64</v>
      </c>
      <c r="X93" s="202">
        <v>2.11</v>
      </c>
      <c r="Y93" s="202">
        <v>0</v>
      </c>
      <c r="Z93" s="202">
        <v>3.98</v>
      </c>
      <c r="AA93" s="202">
        <v>0</v>
      </c>
      <c r="AB93" s="202">
        <v>0</v>
      </c>
      <c r="AC93" s="202">
        <v>21.97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47.39</v>
      </c>
      <c r="AJ93" s="202">
        <v>0</v>
      </c>
      <c r="AK93" s="202">
        <v>-23.81</v>
      </c>
      <c r="AL93" s="202">
        <v>0</v>
      </c>
      <c r="AM93" s="202">
        <v>0</v>
      </c>
      <c r="AN93" s="202">
        <v>0</v>
      </c>
      <c r="AO93" s="202">
        <v>292.62</v>
      </c>
      <c r="AP93" s="202">
        <v>0</v>
      </c>
    </row>
    <row r="94" spans="1:42">
      <c r="A94" t="s">
        <v>136</v>
      </c>
      <c r="B94" s="202">
        <v>0</v>
      </c>
      <c r="C94" s="202">
        <v>12.45</v>
      </c>
      <c r="D94" s="202">
        <v>6</v>
      </c>
      <c r="E94" s="202">
        <v>0</v>
      </c>
      <c r="F94" s="202">
        <v>0</v>
      </c>
      <c r="G94" s="202">
        <v>14.31</v>
      </c>
      <c r="H94" s="202">
        <v>0</v>
      </c>
      <c r="I94" s="202">
        <v>32.979999999999997</v>
      </c>
      <c r="J94" s="202">
        <v>5.53</v>
      </c>
      <c r="K94" s="202">
        <v>5.24</v>
      </c>
      <c r="L94" s="202">
        <v>-7.04</v>
      </c>
      <c r="M94" s="202">
        <v>-35.44</v>
      </c>
      <c r="N94" s="202">
        <v>1.7</v>
      </c>
      <c r="O94" s="202">
        <v>2.39</v>
      </c>
      <c r="P94" s="202">
        <v>0.89</v>
      </c>
      <c r="Q94" s="202">
        <v>-14.48</v>
      </c>
      <c r="R94" s="202">
        <v>-79.400000000000006</v>
      </c>
      <c r="S94" s="202">
        <v>-29.74</v>
      </c>
      <c r="T94" s="202">
        <v>0</v>
      </c>
      <c r="U94" s="202">
        <v>2</v>
      </c>
      <c r="V94" s="202">
        <v>0.28999999999999998</v>
      </c>
      <c r="W94" s="202">
        <v>0.64</v>
      </c>
      <c r="X94" s="202">
        <v>2.11</v>
      </c>
      <c r="Y94" s="202">
        <v>0</v>
      </c>
      <c r="Z94" s="202">
        <v>3.98</v>
      </c>
      <c r="AA94" s="202">
        <v>0</v>
      </c>
      <c r="AB94" s="202">
        <v>0</v>
      </c>
      <c r="AC94" s="202">
        <v>21.97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47.39</v>
      </c>
      <c r="AJ94" s="202">
        <v>0</v>
      </c>
      <c r="AK94" s="202">
        <v>-23.81</v>
      </c>
      <c r="AL94" s="202">
        <v>0</v>
      </c>
      <c r="AM94" s="202">
        <v>0</v>
      </c>
      <c r="AN94" s="202">
        <v>0</v>
      </c>
      <c r="AO94" s="202">
        <v>292.62</v>
      </c>
      <c r="AP94" s="202">
        <v>0</v>
      </c>
    </row>
    <row r="95" spans="1:42">
      <c r="A95" t="s">
        <v>137</v>
      </c>
      <c r="B95" s="202">
        <v>0</v>
      </c>
      <c r="C95" s="202">
        <v>12.45</v>
      </c>
      <c r="D95" s="202">
        <v>6</v>
      </c>
      <c r="E95" s="202">
        <v>0</v>
      </c>
      <c r="F95" s="202">
        <v>0</v>
      </c>
      <c r="G95" s="202">
        <v>14.31</v>
      </c>
      <c r="H95" s="202">
        <v>0</v>
      </c>
      <c r="I95" s="202">
        <v>32.979999999999997</v>
      </c>
      <c r="J95" s="202">
        <v>5.53</v>
      </c>
      <c r="K95" s="202">
        <v>5.24</v>
      </c>
      <c r="L95" s="202">
        <v>-7.04</v>
      </c>
      <c r="M95" s="202">
        <v>-35.44</v>
      </c>
      <c r="N95" s="202">
        <v>1.7</v>
      </c>
      <c r="O95" s="202">
        <v>2.39</v>
      </c>
      <c r="P95" s="202">
        <v>0.89</v>
      </c>
      <c r="Q95" s="202">
        <v>-14.48</v>
      </c>
      <c r="R95" s="202">
        <v>-79.400000000000006</v>
      </c>
      <c r="S95" s="202">
        <v>-29.74</v>
      </c>
      <c r="T95" s="202">
        <v>0</v>
      </c>
      <c r="U95" s="202">
        <v>2</v>
      </c>
      <c r="V95" s="202">
        <v>0.28999999999999998</v>
      </c>
      <c r="W95" s="202">
        <v>0.64</v>
      </c>
      <c r="X95" s="202">
        <v>2.11</v>
      </c>
      <c r="Y95" s="202">
        <v>0</v>
      </c>
      <c r="Z95" s="202">
        <v>3.98</v>
      </c>
      <c r="AA95" s="202">
        <v>0</v>
      </c>
      <c r="AB95" s="202">
        <v>0</v>
      </c>
      <c r="AC95" s="202">
        <v>21.97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47.39</v>
      </c>
      <c r="AJ95" s="202">
        <v>0</v>
      </c>
      <c r="AK95" s="202">
        <v>-23.81</v>
      </c>
      <c r="AL95" s="202">
        <v>0</v>
      </c>
      <c r="AM95" s="202">
        <v>0</v>
      </c>
      <c r="AN95" s="202">
        <v>0</v>
      </c>
      <c r="AO95" s="202">
        <v>292.62</v>
      </c>
      <c r="AP95" s="202">
        <v>0</v>
      </c>
    </row>
    <row r="96" spans="1:42">
      <c r="A96" t="s">
        <v>138</v>
      </c>
      <c r="B96" s="202">
        <v>0</v>
      </c>
      <c r="C96" s="202">
        <v>12.45</v>
      </c>
      <c r="D96" s="202">
        <v>6</v>
      </c>
      <c r="E96" s="202">
        <v>0</v>
      </c>
      <c r="F96" s="202">
        <v>0</v>
      </c>
      <c r="G96" s="202">
        <v>14.31</v>
      </c>
      <c r="H96" s="202">
        <v>0</v>
      </c>
      <c r="I96" s="202">
        <v>32.979999999999997</v>
      </c>
      <c r="J96" s="202">
        <v>5.53</v>
      </c>
      <c r="K96" s="202">
        <v>5.24</v>
      </c>
      <c r="L96" s="202">
        <v>-7.04</v>
      </c>
      <c r="M96" s="202">
        <v>-35.44</v>
      </c>
      <c r="N96" s="202">
        <v>1.7</v>
      </c>
      <c r="O96" s="202">
        <v>2.39</v>
      </c>
      <c r="P96" s="202">
        <v>0.89</v>
      </c>
      <c r="Q96" s="202">
        <v>-14.48</v>
      </c>
      <c r="R96" s="202">
        <v>-79.400000000000006</v>
      </c>
      <c r="S96" s="202">
        <v>-29.74</v>
      </c>
      <c r="T96" s="202">
        <v>0</v>
      </c>
      <c r="U96" s="202">
        <v>2</v>
      </c>
      <c r="V96" s="202">
        <v>0.28999999999999998</v>
      </c>
      <c r="W96" s="202">
        <v>0.64</v>
      </c>
      <c r="X96" s="202">
        <v>2.11</v>
      </c>
      <c r="Y96" s="202">
        <v>0</v>
      </c>
      <c r="Z96" s="202">
        <v>3.98</v>
      </c>
      <c r="AA96" s="202">
        <v>0</v>
      </c>
      <c r="AB96" s="202">
        <v>0</v>
      </c>
      <c r="AC96" s="202">
        <v>21.97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47.39</v>
      </c>
      <c r="AJ96" s="202">
        <v>0</v>
      </c>
      <c r="AK96" s="202">
        <v>-23.81</v>
      </c>
      <c r="AL96" s="202">
        <v>0</v>
      </c>
      <c r="AM96" s="202">
        <v>0</v>
      </c>
      <c r="AN96" s="202">
        <v>0</v>
      </c>
      <c r="AO96" s="202">
        <v>292.62</v>
      </c>
      <c r="AP96" s="202">
        <v>0</v>
      </c>
    </row>
    <row r="97" spans="1:42">
      <c r="A97" t="s">
        <v>139</v>
      </c>
      <c r="B97" s="202">
        <v>0</v>
      </c>
      <c r="C97" s="202">
        <v>12.45</v>
      </c>
      <c r="D97" s="202">
        <v>6</v>
      </c>
      <c r="E97" s="202">
        <v>0</v>
      </c>
      <c r="F97" s="202">
        <v>0</v>
      </c>
      <c r="G97" s="202">
        <v>14.31</v>
      </c>
      <c r="H97" s="202">
        <v>0</v>
      </c>
      <c r="I97" s="202">
        <v>32.979999999999997</v>
      </c>
      <c r="J97" s="202">
        <v>5.53</v>
      </c>
      <c r="K97" s="202">
        <v>5.24</v>
      </c>
      <c r="L97" s="202">
        <v>-7.04</v>
      </c>
      <c r="M97" s="202">
        <v>-35.44</v>
      </c>
      <c r="N97" s="202">
        <v>1.7</v>
      </c>
      <c r="O97" s="202">
        <v>2.39</v>
      </c>
      <c r="P97" s="202">
        <v>0.89</v>
      </c>
      <c r="Q97" s="202">
        <v>-14.48</v>
      </c>
      <c r="R97" s="202">
        <v>-79.400000000000006</v>
      </c>
      <c r="S97" s="202">
        <v>-29.74</v>
      </c>
      <c r="T97" s="202">
        <v>0</v>
      </c>
      <c r="U97" s="202">
        <v>2</v>
      </c>
      <c r="V97" s="202">
        <v>0.28999999999999998</v>
      </c>
      <c r="W97" s="202">
        <v>0.64</v>
      </c>
      <c r="X97" s="202">
        <v>2.11</v>
      </c>
      <c r="Y97" s="202">
        <v>0</v>
      </c>
      <c r="Z97" s="202">
        <v>3.98</v>
      </c>
      <c r="AA97" s="202">
        <v>0</v>
      </c>
      <c r="AB97" s="202">
        <v>0</v>
      </c>
      <c r="AC97" s="202">
        <v>21.97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47.39</v>
      </c>
      <c r="AJ97" s="202">
        <v>0</v>
      </c>
      <c r="AK97" s="202">
        <v>-23.81</v>
      </c>
      <c r="AL97" s="202">
        <v>0</v>
      </c>
      <c r="AM97" s="202">
        <v>0</v>
      </c>
      <c r="AN97" s="202">
        <v>0</v>
      </c>
      <c r="AO97" s="202">
        <v>292.62</v>
      </c>
      <c r="AP97" s="202">
        <v>0</v>
      </c>
    </row>
    <row r="98" spans="1:42">
      <c r="A98" t="s">
        <v>140</v>
      </c>
      <c r="B98" s="202">
        <v>0</v>
      </c>
      <c r="C98" s="202">
        <v>12.45</v>
      </c>
      <c r="D98" s="202">
        <v>6</v>
      </c>
      <c r="E98" s="202">
        <v>0</v>
      </c>
      <c r="F98" s="202">
        <v>0</v>
      </c>
      <c r="G98" s="202">
        <v>14.31</v>
      </c>
      <c r="H98" s="202">
        <v>0</v>
      </c>
      <c r="I98" s="202">
        <v>32.979999999999997</v>
      </c>
      <c r="J98" s="202">
        <v>5.53</v>
      </c>
      <c r="K98" s="202">
        <v>5.24</v>
      </c>
      <c r="L98" s="202">
        <v>-7.04</v>
      </c>
      <c r="M98" s="202">
        <v>-35.44</v>
      </c>
      <c r="N98" s="202">
        <v>1.7</v>
      </c>
      <c r="O98" s="202">
        <v>2.39</v>
      </c>
      <c r="P98" s="202">
        <v>0.89</v>
      </c>
      <c r="Q98" s="202">
        <v>-14.48</v>
      </c>
      <c r="R98" s="202">
        <v>-79.400000000000006</v>
      </c>
      <c r="S98" s="202">
        <v>-29.74</v>
      </c>
      <c r="T98" s="202">
        <v>0</v>
      </c>
      <c r="U98" s="202">
        <v>2</v>
      </c>
      <c r="V98" s="202">
        <v>0.28999999999999998</v>
      </c>
      <c r="W98" s="202">
        <v>0.64</v>
      </c>
      <c r="X98" s="202">
        <v>2.11</v>
      </c>
      <c r="Y98" s="202">
        <v>0</v>
      </c>
      <c r="Z98" s="202">
        <v>3.98</v>
      </c>
      <c r="AA98" s="202">
        <v>0</v>
      </c>
      <c r="AB98" s="202">
        <v>0</v>
      </c>
      <c r="AC98" s="202">
        <v>21.97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47.39</v>
      </c>
      <c r="AJ98" s="202">
        <v>0</v>
      </c>
      <c r="AK98" s="202">
        <v>-23.81</v>
      </c>
      <c r="AL98" s="202">
        <v>0</v>
      </c>
      <c r="AM98" s="202">
        <v>0</v>
      </c>
      <c r="AN98" s="202">
        <v>0</v>
      </c>
      <c r="AO98" s="202">
        <v>292.62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0.3328700000000005</v>
      </c>
      <c r="D99">
        <f t="shared" si="0"/>
        <v>0.108</v>
      </c>
      <c r="E99">
        <f t="shared" si="0"/>
        <v>0</v>
      </c>
      <c r="F99">
        <f t="shared" si="0"/>
        <v>0.18311999999999995</v>
      </c>
      <c r="G99">
        <f t="shared" si="0"/>
        <v>0.25757999999999953</v>
      </c>
      <c r="H99">
        <f t="shared" si="0"/>
        <v>0</v>
      </c>
      <c r="I99">
        <f t="shared" si="0"/>
        <v>0.81144500000000042</v>
      </c>
      <c r="J99">
        <f t="shared" si="0"/>
        <v>9.9539999999999837E-2</v>
      </c>
      <c r="K99">
        <f t="shared" si="0"/>
        <v>0.46806500000000018</v>
      </c>
      <c r="L99">
        <f t="shared" si="0"/>
        <v>0.1321750000000001</v>
      </c>
      <c r="M99">
        <f t="shared" si="0"/>
        <v>-7.9449999999999979E-2</v>
      </c>
      <c r="N99">
        <f t="shared" si="0"/>
        <v>4.0799999999999975E-2</v>
      </c>
      <c r="O99">
        <f t="shared" si="0"/>
        <v>5.7359999999999856E-2</v>
      </c>
      <c r="P99">
        <f t="shared" si="0"/>
        <v>2.1230000000000013E-2</v>
      </c>
      <c r="Q99">
        <f t="shared" si="0"/>
        <v>-5.78725E-2</v>
      </c>
      <c r="R99">
        <f t="shared" si="0"/>
        <v>-0.346605</v>
      </c>
      <c r="S99">
        <f t="shared" si="0"/>
        <v>-0.13441249999999996</v>
      </c>
      <c r="T99">
        <f t="shared" si="0"/>
        <v>0</v>
      </c>
      <c r="U99">
        <f t="shared" si="0"/>
        <v>4.8400000000000019E-2</v>
      </c>
      <c r="V99">
        <f t="shared" si="0"/>
        <v>3.4009999999999971E-2</v>
      </c>
      <c r="W99">
        <f t="shared" si="0"/>
        <v>4.4049999999999805E-2</v>
      </c>
      <c r="X99">
        <f t="shared" si="0"/>
        <v>0.14283000000000023</v>
      </c>
      <c r="Y99">
        <f t="shared" si="0"/>
        <v>0</v>
      </c>
      <c r="Z99">
        <f t="shared" si="0"/>
        <v>0.16029500000000022</v>
      </c>
      <c r="AA99">
        <f t="shared" si="0"/>
        <v>0</v>
      </c>
      <c r="AB99">
        <f t="shared" si="0"/>
        <v>0</v>
      </c>
      <c r="AC99">
        <f t="shared" si="0"/>
        <v>0.55106500000000058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1.1295649999999999</v>
      </c>
      <c r="AJ99">
        <f t="shared" si="0"/>
        <v>0</v>
      </c>
      <c r="AK99">
        <f t="shared" si="0"/>
        <v>-4.7035000000000007E-2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10.67</v>
      </c>
      <c r="D3" s="202">
        <v>0</v>
      </c>
      <c r="E3" s="202">
        <v>0</v>
      </c>
      <c r="F3" s="202">
        <v>17.649999999999999</v>
      </c>
      <c r="G3" s="202">
        <v>0</v>
      </c>
      <c r="H3" s="202">
        <v>0</v>
      </c>
      <c r="I3" s="202">
        <v>22.27</v>
      </c>
      <c r="J3" s="202">
        <v>0</v>
      </c>
      <c r="K3" s="202">
        <v>1.69</v>
      </c>
      <c r="L3" s="202">
        <v>0.7</v>
      </c>
      <c r="M3" s="202">
        <v>0</v>
      </c>
      <c r="N3" s="202">
        <v>0.99</v>
      </c>
      <c r="O3" s="202">
        <v>1.65</v>
      </c>
      <c r="P3" s="202">
        <v>2.2200000000000002</v>
      </c>
      <c r="Q3" s="202">
        <v>0.18</v>
      </c>
      <c r="R3" s="202">
        <v>0.35</v>
      </c>
      <c r="S3" s="202">
        <v>0.22</v>
      </c>
      <c r="T3" s="202">
        <v>0</v>
      </c>
      <c r="U3" s="202">
        <v>9.5299999999999994</v>
      </c>
      <c r="V3" s="202">
        <v>0.17</v>
      </c>
      <c r="W3" s="202">
        <v>0.37</v>
      </c>
      <c r="X3" s="202">
        <v>1.22</v>
      </c>
      <c r="Y3" s="202">
        <v>0</v>
      </c>
      <c r="Z3" s="202">
        <v>2.2999999999999998</v>
      </c>
      <c r="AA3" s="202">
        <v>0</v>
      </c>
      <c r="AB3" s="202">
        <v>0</v>
      </c>
      <c r="AC3" s="202">
        <v>12.03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26.72</v>
      </c>
      <c r="AJ3" s="202">
        <v>0</v>
      </c>
      <c r="AK3" s="202">
        <v>7.92</v>
      </c>
      <c r="AL3" s="202">
        <v>0</v>
      </c>
      <c r="AM3" s="202">
        <v>0</v>
      </c>
      <c r="AN3" s="202">
        <v>0</v>
      </c>
      <c r="AO3" s="202">
        <v>146.63999999999999</v>
      </c>
      <c r="AP3" s="202">
        <v>0</v>
      </c>
    </row>
    <row r="4" spans="1:42">
      <c r="A4" t="s">
        <v>46</v>
      </c>
      <c r="B4" s="202">
        <v>0</v>
      </c>
      <c r="C4" s="202">
        <v>10.67</v>
      </c>
      <c r="D4" s="202">
        <v>0</v>
      </c>
      <c r="E4" s="202">
        <v>0</v>
      </c>
      <c r="F4" s="202">
        <v>17.649999999999999</v>
      </c>
      <c r="G4" s="202">
        <v>0</v>
      </c>
      <c r="H4" s="202">
        <v>0</v>
      </c>
      <c r="I4" s="202">
        <v>22.27</v>
      </c>
      <c r="J4" s="202">
        <v>0</v>
      </c>
      <c r="K4" s="202">
        <v>1.69</v>
      </c>
      <c r="L4" s="202">
        <v>0.7</v>
      </c>
      <c r="M4" s="202">
        <v>0</v>
      </c>
      <c r="N4" s="202">
        <v>0.99</v>
      </c>
      <c r="O4" s="202">
        <v>1.65</v>
      </c>
      <c r="P4" s="202">
        <v>2.2200000000000002</v>
      </c>
      <c r="Q4" s="202">
        <v>0.18</v>
      </c>
      <c r="R4" s="202">
        <v>0.35</v>
      </c>
      <c r="S4" s="202">
        <v>0.22</v>
      </c>
      <c r="T4" s="202">
        <v>0</v>
      </c>
      <c r="U4" s="202">
        <v>9.5299999999999994</v>
      </c>
      <c r="V4" s="202">
        <v>0.17</v>
      </c>
      <c r="W4" s="202">
        <v>0.37</v>
      </c>
      <c r="X4" s="202">
        <v>1.22</v>
      </c>
      <c r="Y4" s="202">
        <v>0</v>
      </c>
      <c r="Z4" s="202">
        <v>2.2999999999999998</v>
      </c>
      <c r="AA4" s="202">
        <v>0</v>
      </c>
      <c r="AB4" s="202">
        <v>0</v>
      </c>
      <c r="AC4" s="202">
        <v>12.03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26.72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146.63999999999999</v>
      </c>
      <c r="AP4" s="202">
        <v>0</v>
      </c>
    </row>
    <row r="5" spans="1:42">
      <c r="A5" t="s">
        <v>47</v>
      </c>
      <c r="B5" s="202">
        <v>0</v>
      </c>
      <c r="C5" s="202">
        <v>10.67</v>
      </c>
      <c r="D5" s="202">
        <v>0</v>
      </c>
      <c r="E5" s="202">
        <v>0</v>
      </c>
      <c r="F5" s="202">
        <v>17.649999999999999</v>
      </c>
      <c r="G5" s="202">
        <v>0</v>
      </c>
      <c r="H5" s="202">
        <v>0</v>
      </c>
      <c r="I5" s="202">
        <v>20.88</v>
      </c>
      <c r="J5" s="202">
        <v>0</v>
      </c>
      <c r="K5" s="202">
        <v>1.69</v>
      </c>
      <c r="L5" s="202">
        <v>23.5</v>
      </c>
      <c r="M5" s="202">
        <v>0</v>
      </c>
      <c r="N5" s="202">
        <v>0.99</v>
      </c>
      <c r="O5" s="202">
        <v>1.65</v>
      </c>
      <c r="P5" s="202">
        <v>2.2200000000000002</v>
      </c>
      <c r="Q5" s="202">
        <v>0.18</v>
      </c>
      <c r="R5" s="202">
        <v>0.35</v>
      </c>
      <c r="S5" s="202">
        <v>0.22</v>
      </c>
      <c r="T5" s="202">
        <v>0</v>
      </c>
      <c r="U5" s="202">
        <v>9.5299999999999994</v>
      </c>
      <c r="V5" s="202">
        <v>0.17</v>
      </c>
      <c r="W5" s="202">
        <v>0.37</v>
      </c>
      <c r="X5" s="202">
        <v>1.22</v>
      </c>
      <c r="Y5" s="202">
        <v>0</v>
      </c>
      <c r="Z5" s="202">
        <v>2.2999999999999998</v>
      </c>
      <c r="AA5" s="202">
        <v>0</v>
      </c>
      <c r="AB5" s="202">
        <v>0</v>
      </c>
      <c r="AC5" s="202">
        <v>12.03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26.72</v>
      </c>
      <c r="AJ5" s="202">
        <v>0</v>
      </c>
      <c r="AK5" s="202">
        <v>7.92</v>
      </c>
      <c r="AL5" s="202">
        <v>0</v>
      </c>
      <c r="AM5" s="202">
        <v>0</v>
      </c>
      <c r="AN5" s="202">
        <v>0</v>
      </c>
      <c r="AO5" s="202">
        <v>146.63999999999999</v>
      </c>
      <c r="AP5" s="202">
        <v>0</v>
      </c>
    </row>
    <row r="6" spans="1:42">
      <c r="A6" t="s">
        <v>48</v>
      </c>
      <c r="B6" s="202">
        <v>0</v>
      </c>
      <c r="C6" s="202">
        <v>10.67</v>
      </c>
      <c r="D6" s="202">
        <v>0</v>
      </c>
      <c r="E6" s="202">
        <v>0</v>
      </c>
      <c r="F6" s="202">
        <v>17.649999999999999</v>
      </c>
      <c r="G6" s="202">
        <v>0</v>
      </c>
      <c r="H6" s="202">
        <v>0</v>
      </c>
      <c r="I6" s="202">
        <v>20.88</v>
      </c>
      <c r="J6" s="202">
        <v>0</v>
      </c>
      <c r="K6" s="202">
        <v>1.69</v>
      </c>
      <c r="L6" s="202">
        <v>23.5</v>
      </c>
      <c r="M6" s="202">
        <v>0</v>
      </c>
      <c r="N6" s="202">
        <v>0.99</v>
      </c>
      <c r="O6" s="202">
        <v>1.65</v>
      </c>
      <c r="P6" s="202">
        <v>2.2200000000000002</v>
      </c>
      <c r="Q6" s="202">
        <v>0.18</v>
      </c>
      <c r="R6" s="202">
        <v>0.35</v>
      </c>
      <c r="S6" s="202">
        <v>0.22</v>
      </c>
      <c r="T6" s="202">
        <v>0</v>
      </c>
      <c r="U6" s="202">
        <v>9.5299999999999994</v>
      </c>
      <c r="V6" s="202">
        <v>0.17</v>
      </c>
      <c r="W6" s="202">
        <v>0.37</v>
      </c>
      <c r="X6" s="202">
        <v>1.22</v>
      </c>
      <c r="Y6" s="202">
        <v>0</v>
      </c>
      <c r="Z6" s="202">
        <v>2.2999999999999998</v>
      </c>
      <c r="AA6" s="202">
        <v>0</v>
      </c>
      <c r="AB6" s="202">
        <v>0</v>
      </c>
      <c r="AC6" s="202">
        <v>12.03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26.72</v>
      </c>
      <c r="AJ6" s="202">
        <v>0</v>
      </c>
      <c r="AK6" s="202">
        <v>7.92</v>
      </c>
      <c r="AL6" s="202">
        <v>0</v>
      </c>
      <c r="AM6" s="202">
        <v>0</v>
      </c>
      <c r="AN6" s="202">
        <v>0</v>
      </c>
      <c r="AO6" s="202">
        <v>146.63999999999999</v>
      </c>
      <c r="AP6" s="202">
        <v>0</v>
      </c>
    </row>
    <row r="7" spans="1:42">
      <c r="A7" t="s">
        <v>49</v>
      </c>
      <c r="B7" s="202">
        <v>0</v>
      </c>
      <c r="C7" s="202">
        <v>10.67</v>
      </c>
      <c r="D7" s="202">
        <v>0</v>
      </c>
      <c r="E7" s="202">
        <v>0</v>
      </c>
      <c r="F7" s="202">
        <v>17.649999999999999</v>
      </c>
      <c r="G7" s="202">
        <v>0</v>
      </c>
      <c r="H7" s="202">
        <v>0</v>
      </c>
      <c r="I7" s="202">
        <v>20.88</v>
      </c>
      <c r="J7" s="202">
        <v>0</v>
      </c>
      <c r="K7" s="202">
        <v>1.69</v>
      </c>
      <c r="L7" s="202">
        <v>24.15</v>
      </c>
      <c r="M7" s="202">
        <v>0</v>
      </c>
      <c r="N7" s="202">
        <v>0.99</v>
      </c>
      <c r="O7" s="202">
        <v>1.65</v>
      </c>
      <c r="P7" s="202">
        <v>2.2200000000000002</v>
      </c>
      <c r="Q7" s="202">
        <v>0.18</v>
      </c>
      <c r="R7" s="202">
        <v>0.35</v>
      </c>
      <c r="S7" s="202">
        <v>0.22</v>
      </c>
      <c r="T7" s="202">
        <v>0</v>
      </c>
      <c r="U7" s="202">
        <v>9.5299999999999994</v>
      </c>
      <c r="V7" s="202">
        <v>0.17</v>
      </c>
      <c r="W7" s="202">
        <v>0.37</v>
      </c>
      <c r="X7" s="202">
        <v>1.22</v>
      </c>
      <c r="Y7" s="202">
        <v>0</v>
      </c>
      <c r="Z7" s="202">
        <v>36.82</v>
      </c>
      <c r="AA7" s="202">
        <v>0</v>
      </c>
      <c r="AB7" s="202">
        <v>0</v>
      </c>
      <c r="AC7" s="202">
        <v>12.03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26.72</v>
      </c>
      <c r="AJ7" s="202">
        <v>0</v>
      </c>
      <c r="AK7" s="202">
        <v>7.92</v>
      </c>
      <c r="AL7" s="202">
        <v>0</v>
      </c>
      <c r="AM7" s="202">
        <v>0</v>
      </c>
      <c r="AN7" s="202">
        <v>0</v>
      </c>
      <c r="AO7" s="202">
        <v>146.63999999999999</v>
      </c>
      <c r="AP7" s="202">
        <v>0</v>
      </c>
    </row>
    <row r="8" spans="1:42">
      <c r="A8" t="s">
        <v>50</v>
      </c>
      <c r="B8" s="202">
        <v>0</v>
      </c>
      <c r="C8" s="202">
        <v>10.67</v>
      </c>
      <c r="D8" s="202">
        <v>0</v>
      </c>
      <c r="E8" s="202">
        <v>0</v>
      </c>
      <c r="F8" s="202">
        <v>17.649999999999999</v>
      </c>
      <c r="G8" s="202">
        <v>0</v>
      </c>
      <c r="H8" s="202">
        <v>0</v>
      </c>
      <c r="I8" s="202">
        <v>20.88</v>
      </c>
      <c r="J8" s="202">
        <v>0</v>
      </c>
      <c r="K8" s="202">
        <v>27.6</v>
      </c>
      <c r="L8" s="202">
        <v>24.15</v>
      </c>
      <c r="M8" s="202">
        <v>0</v>
      </c>
      <c r="N8" s="202">
        <v>0.99</v>
      </c>
      <c r="O8" s="202">
        <v>1.65</v>
      </c>
      <c r="P8" s="202">
        <v>2.2200000000000002</v>
      </c>
      <c r="Q8" s="202">
        <v>0.18</v>
      </c>
      <c r="R8" s="202">
        <v>0.35</v>
      </c>
      <c r="S8" s="202">
        <v>0.22</v>
      </c>
      <c r="T8" s="202">
        <v>0</v>
      </c>
      <c r="U8" s="202">
        <v>9.5299999999999994</v>
      </c>
      <c r="V8" s="202">
        <v>0.17</v>
      </c>
      <c r="W8" s="202">
        <v>0.37</v>
      </c>
      <c r="X8" s="202">
        <v>1.22</v>
      </c>
      <c r="Y8" s="202">
        <v>0</v>
      </c>
      <c r="Z8" s="202">
        <v>36.82</v>
      </c>
      <c r="AA8" s="202">
        <v>0</v>
      </c>
      <c r="AB8" s="202">
        <v>0</v>
      </c>
      <c r="AC8" s="202">
        <v>12.03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26.72</v>
      </c>
      <c r="AJ8" s="202">
        <v>0</v>
      </c>
      <c r="AK8" s="202">
        <v>7.92</v>
      </c>
      <c r="AL8" s="202">
        <v>0</v>
      </c>
      <c r="AM8" s="202">
        <v>0</v>
      </c>
      <c r="AN8" s="202">
        <v>0</v>
      </c>
      <c r="AO8" s="202">
        <v>146.63999999999999</v>
      </c>
      <c r="AP8" s="202">
        <v>0</v>
      </c>
    </row>
    <row r="9" spans="1:42">
      <c r="A9" t="s">
        <v>51</v>
      </c>
      <c r="B9" s="202">
        <v>0</v>
      </c>
      <c r="C9" s="202">
        <v>10.67</v>
      </c>
      <c r="D9" s="202">
        <v>0</v>
      </c>
      <c r="E9" s="202">
        <v>0</v>
      </c>
      <c r="F9" s="202">
        <v>17.649999999999999</v>
      </c>
      <c r="G9" s="202">
        <v>0</v>
      </c>
      <c r="H9" s="202">
        <v>0</v>
      </c>
      <c r="I9" s="202">
        <v>20.88</v>
      </c>
      <c r="J9" s="202">
        <v>0</v>
      </c>
      <c r="K9" s="202">
        <v>27.6</v>
      </c>
      <c r="L9" s="202">
        <v>24.15</v>
      </c>
      <c r="M9" s="202">
        <v>0</v>
      </c>
      <c r="N9" s="202">
        <v>0.99</v>
      </c>
      <c r="O9" s="202">
        <v>1.65</v>
      </c>
      <c r="P9" s="202">
        <v>2.2200000000000002</v>
      </c>
      <c r="Q9" s="202">
        <v>0.18</v>
      </c>
      <c r="R9" s="202">
        <v>0.35</v>
      </c>
      <c r="S9" s="202">
        <v>0.22</v>
      </c>
      <c r="T9" s="202">
        <v>0</v>
      </c>
      <c r="U9" s="202">
        <v>9.5299999999999994</v>
      </c>
      <c r="V9" s="202">
        <v>0.17</v>
      </c>
      <c r="W9" s="202">
        <v>0.37</v>
      </c>
      <c r="X9" s="202">
        <v>1.22</v>
      </c>
      <c r="Y9" s="202">
        <v>0</v>
      </c>
      <c r="Z9" s="202">
        <v>36.82</v>
      </c>
      <c r="AA9" s="202">
        <v>0</v>
      </c>
      <c r="AB9" s="202">
        <v>0</v>
      </c>
      <c r="AC9" s="202">
        <v>12.03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26.72</v>
      </c>
      <c r="AJ9" s="202">
        <v>0</v>
      </c>
      <c r="AK9" s="202">
        <v>7.92</v>
      </c>
      <c r="AL9" s="202">
        <v>0</v>
      </c>
      <c r="AM9" s="202">
        <v>0</v>
      </c>
      <c r="AN9" s="202">
        <v>0</v>
      </c>
      <c r="AO9" s="202">
        <v>146.63999999999999</v>
      </c>
      <c r="AP9" s="202">
        <v>0</v>
      </c>
    </row>
    <row r="10" spans="1:42">
      <c r="A10" t="s">
        <v>52</v>
      </c>
      <c r="B10" s="202">
        <v>0</v>
      </c>
      <c r="C10" s="202">
        <v>10.67</v>
      </c>
      <c r="D10" s="202">
        <v>0</v>
      </c>
      <c r="E10" s="202">
        <v>0</v>
      </c>
      <c r="F10" s="202">
        <v>17.649999999999999</v>
      </c>
      <c r="G10" s="202">
        <v>0</v>
      </c>
      <c r="H10" s="202">
        <v>0</v>
      </c>
      <c r="I10" s="202">
        <v>20.88</v>
      </c>
      <c r="J10" s="202">
        <v>0</v>
      </c>
      <c r="K10" s="202">
        <v>27.6</v>
      </c>
      <c r="L10" s="202">
        <v>24.15</v>
      </c>
      <c r="M10" s="202">
        <v>0</v>
      </c>
      <c r="N10" s="202">
        <v>0.99</v>
      </c>
      <c r="O10" s="202">
        <v>1.65</v>
      </c>
      <c r="P10" s="202">
        <v>2.2200000000000002</v>
      </c>
      <c r="Q10" s="202">
        <v>0.18</v>
      </c>
      <c r="R10" s="202">
        <v>0.35</v>
      </c>
      <c r="S10" s="202">
        <v>0.22</v>
      </c>
      <c r="T10" s="202">
        <v>0</v>
      </c>
      <c r="U10" s="202">
        <v>9.5299999999999994</v>
      </c>
      <c r="V10" s="202">
        <v>0.17</v>
      </c>
      <c r="W10" s="202">
        <v>0.37</v>
      </c>
      <c r="X10" s="202">
        <v>1.22</v>
      </c>
      <c r="Y10" s="202">
        <v>0</v>
      </c>
      <c r="Z10" s="202">
        <v>36.82</v>
      </c>
      <c r="AA10" s="202">
        <v>0</v>
      </c>
      <c r="AB10" s="202">
        <v>0</v>
      </c>
      <c r="AC10" s="202">
        <v>12.03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26.72</v>
      </c>
      <c r="AJ10" s="202">
        <v>0</v>
      </c>
      <c r="AK10" s="202">
        <v>7.92</v>
      </c>
      <c r="AL10" s="202">
        <v>0</v>
      </c>
      <c r="AM10" s="202">
        <v>0</v>
      </c>
      <c r="AN10" s="202">
        <v>0</v>
      </c>
      <c r="AO10" s="202">
        <v>146.63999999999999</v>
      </c>
      <c r="AP10" s="202">
        <v>0</v>
      </c>
    </row>
    <row r="11" spans="1:42">
      <c r="A11" t="s">
        <v>53</v>
      </c>
      <c r="B11" s="202">
        <v>0</v>
      </c>
      <c r="C11" s="202">
        <v>10.67</v>
      </c>
      <c r="D11" s="202">
        <v>0</v>
      </c>
      <c r="E11" s="202">
        <v>0</v>
      </c>
      <c r="F11" s="202">
        <v>17.649999999999999</v>
      </c>
      <c r="G11" s="202">
        <v>0</v>
      </c>
      <c r="H11" s="202">
        <v>0</v>
      </c>
      <c r="I11" s="202">
        <v>20.88</v>
      </c>
      <c r="J11" s="202">
        <v>0</v>
      </c>
      <c r="K11" s="202">
        <v>27.6</v>
      </c>
      <c r="L11" s="202">
        <v>24.15</v>
      </c>
      <c r="M11" s="202">
        <v>0</v>
      </c>
      <c r="N11" s="202">
        <v>0.99</v>
      </c>
      <c r="O11" s="202">
        <v>1.65</v>
      </c>
      <c r="P11" s="202">
        <v>2.2200000000000002</v>
      </c>
      <c r="Q11" s="202">
        <v>0.18</v>
      </c>
      <c r="R11" s="202">
        <v>0.35</v>
      </c>
      <c r="S11" s="202">
        <v>0.22</v>
      </c>
      <c r="T11" s="202">
        <v>0</v>
      </c>
      <c r="U11" s="202">
        <v>9.5299999999999994</v>
      </c>
      <c r="V11" s="202">
        <v>0.17</v>
      </c>
      <c r="W11" s="202">
        <v>0.37</v>
      </c>
      <c r="X11" s="202">
        <v>1.22</v>
      </c>
      <c r="Y11" s="202">
        <v>0</v>
      </c>
      <c r="Z11" s="202">
        <v>36.82</v>
      </c>
      <c r="AA11" s="202">
        <v>0</v>
      </c>
      <c r="AB11" s="202">
        <v>0</v>
      </c>
      <c r="AC11" s="202">
        <v>12.03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26.72</v>
      </c>
      <c r="AJ11" s="202">
        <v>0</v>
      </c>
      <c r="AK11" s="202">
        <v>7.92</v>
      </c>
      <c r="AL11" s="202">
        <v>0</v>
      </c>
      <c r="AM11" s="202">
        <v>0</v>
      </c>
      <c r="AN11" s="202">
        <v>0</v>
      </c>
      <c r="AO11" s="202">
        <v>146.63999999999999</v>
      </c>
      <c r="AP11" s="202">
        <v>0</v>
      </c>
    </row>
    <row r="12" spans="1:42">
      <c r="A12" t="s">
        <v>54</v>
      </c>
      <c r="B12" s="202">
        <v>0</v>
      </c>
      <c r="C12" s="202">
        <v>10.67</v>
      </c>
      <c r="D12" s="202">
        <v>0</v>
      </c>
      <c r="E12" s="202">
        <v>0</v>
      </c>
      <c r="F12" s="202">
        <v>17.649999999999999</v>
      </c>
      <c r="G12" s="202">
        <v>0</v>
      </c>
      <c r="H12" s="202">
        <v>0</v>
      </c>
      <c r="I12" s="202">
        <v>20.88</v>
      </c>
      <c r="J12" s="202">
        <v>0</v>
      </c>
      <c r="K12" s="202">
        <v>27.6</v>
      </c>
      <c r="L12" s="202">
        <v>24.15</v>
      </c>
      <c r="M12" s="202">
        <v>0</v>
      </c>
      <c r="N12" s="202">
        <v>0.99</v>
      </c>
      <c r="O12" s="202">
        <v>1.65</v>
      </c>
      <c r="P12" s="202">
        <v>2.2200000000000002</v>
      </c>
      <c r="Q12" s="202">
        <v>0.18</v>
      </c>
      <c r="R12" s="202">
        <v>0.35</v>
      </c>
      <c r="S12" s="202">
        <v>0.22</v>
      </c>
      <c r="T12" s="202">
        <v>0</v>
      </c>
      <c r="U12" s="202">
        <v>9.5299999999999994</v>
      </c>
      <c r="V12" s="202">
        <v>0.17</v>
      </c>
      <c r="W12" s="202">
        <v>0.37</v>
      </c>
      <c r="X12" s="202">
        <v>1.22</v>
      </c>
      <c r="Y12" s="202">
        <v>0</v>
      </c>
      <c r="Z12" s="202">
        <v>36.82</v>
      </c>
      <c r="AA12" s="202">
        <v>0</v>
      </c>
      <c r="AB12" s="202">
        <v>0</v>
      </c>
      <c r="AC12" s="202">
        <v>12.03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26.72</v>
      </c>
      <c r="AJ12" s="202">
        <v>0</v>
      </c>
      <c r="AK12" s="202">
        <v>7.92</v>
      </c>
      <c r="AL12" s="202">
        <v>0</v>
      </c>
      <c r="AM12" s="202">
        <v>0</v>
      </c>
      <c r="AN12" s="202">
        <v>0</v>
      </c>
      <c r="AO12" s="202">
        <v>146.63999999999999</v>
      </c>
      <c r="AP12" s="202">
        <v>0</v>
      </c>
    </row>
    <row r="13" spans="1:42">
      <c r="A13" t="s">
        <v>55</v>
      </c>
      <c r="B13" s="202">
        <v>0</v>
      </c>
      <c r="C13" s="202">
        <v>10.67</v>
      </c>
      <c r="D13" s="202">
        <v>0</v>
      </c>
      <c r="E13" s="202">
        <v>0</v>
      </c>
      <c r="F13" s="202">
        <v>17.649999999999999</v>
      </c>
      <c r="G13" s="202">
        <v>0</v>
      </c>
      <c r="H13" s="202">
        <v>0</v>
      </c>
      <c r="I13" s="202">
        <v>20.88</v>
      </c>
      <c r="J13" s="202">
        <v>0</v>
      </c>
      <c r="K13" s="202">
        <v>27.61</v>
      </c>
      <c r="L13" s="202">
        <v>24.15</v>
      </c>
      <c r="M13" s="202">
        <v>0</v>
      </c>
      <c r="N13" s="202">
        <v>0.99</v>
      </c>
      <c r="O13" s="202">
        <v>1.65</v>
      </c>
      <c r="P13" s="202">
        <v>2.2200000000000002</v>
      </c>
      <c r="Q13" s="202">
        <v>0.18</v>
      </c>
      <c r="R13" s="202">
        <v>0.35</v>
      </c>
      <c r="S13" s="202">
        <v>0.22</v>
      </c>
      <c r="T13" s="202">
        <v>0</v>
      </c>
      <c r="U13" s="202">
        <v>9.5299999999999994</v>
      </c>
      <c r="V13" s="202">
        <v>0.14000000000000001</v>
      </c>
      <c r="W13" s="202">
        <v>0.37</v>
      </c>
      <c r="X13" s="202">
        <v>1.22</v>
      </c>
      <c r="Y13" s="202">
        <v>0</v>
      </c>
      <c r="Z13" s="202">
        <v>36.82</v>
      </c>
      <c r="AA13" s="202">
        <v>0</v>
      </c>
      <c r="AB13" s="202">
        <v>0</v>
      </c>
      <c r="AC13" s="202">
        <v>12.03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26.72</v>
      </c>
      <c r="AJ13" s="202">
        <v>0</v>
      </c>
      <c r="AK13" s="202">
        <v>7.92</v>
      </c>
      <c r="AL13" s="202">
        <v>0</v>
      </c>
      <c r="AM13" s="202">
        <v>0</v>
      </c>
      <c r="AN13" s="202">
        <v>0</v>
      </c>
      <c r="AO13" s="202">
        <v>146.63999999999999</v>
      </c>
      <c r="AP13" s="202">
        <v>0</v>
      </c>
    </row>
    <row r="14" spans="1:42">
      <c r="A14" t="s">
        <v>56</v>
      </c>
      <c r="B14" s="202">
        <v>0</v>
      </c>
      <c r="C14" s="202">
        <v>10.67</v>
      </c>
      <c r="D14" s="202">
        <v>0</v>
      </c>
      <c r="E14" s="202">
        <v>0</v>
      </c>
      <c r="F14" s="202">
        <v>17.649999999999999</v>
      </c>
      <c r="G14" s="202">
        <v>0</v>
      </c>
      <c r="H14" s="202">
        <v>0</v>
      </c>
      <c r="I14" s="202">
        <v>20.88</v>
      </c>
      <c r="J14" s="202">
        <v>0</v>
      </c>
      <c r="K14" s="202">
        <v>27.61</v>
      </c>
      <c r="L14" s="202">
        <v>24.15</v>
      </c>
      <c r="M14" s="202">
        <v>0</v>
      </c>
      <c r="N14" s="202">
        <v>0.99</v>
      </c>
      <c r="O14" s="202">
        <v>1.65</v>
      </c>
      <c r="P14" s="202">
        <v>2.2200000000000002</v>
      </c>
      <c r="Q14" s="202">
        <v>0.18</v>
      </c>
      <c r="R14" s="202">
        <v>0.35</v>
      </c>
      <c r="S14" s="202">
        <v>0.22</v>
      </c>
      <c r="T14" s="202">
        <v>0</v>
      </c>
      <c r="U14" s="202">
        <v>9.5299999999999994</v>
      </c>
      <c r="V14" s="202">
        <v>0</v>
      </c>
      <c r="W14" s="202">
        <v>0.37</v>
      </c>
      <c r="X14" s="202">
        <v>1.22</v>
      </c>
      <c r="Y14" s="202">
        <v>0</v>
      </c>
      <c r="Z14" s="202">
        <v>36.82</v>
      </c>
      <c r="AA14" s="202">
        <v>0</v>
      </c>
      <c r="AB14" s="202">
        <v>0</v>
      </c>
      <c r="AC14" s="202">
        <v>12.03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26.72</v>
      </c>
      <c r="AJ14" s="202">
        <v>0</v>
      </c>
      <c r="AK14" s="202">
        <v>7.92</v>
      </c>
      <c r="AL14" s="202">
        <v>0</v>
      </c>
      <c r="AM14" s="202">
        <v>0</v>
      </c>
      <c r="AN14" s="202">
        <v>0</v>
      </c>
      <c r="AO14" s="202">
        <v>146.63999999999999</v>
      </c>
      <c r="AP14" s="202">
        <v>0</v>
      </c>
    </row>
    <row r="15" spans="1:42">
      <c r="A15" t="s">
        <v>57</v>
      </c>
      <c r="B15" s="202">
        <v>0</v>
      </c>
      <c r="C15" s="202">
        <v>10.67</v>
      </c>
      <c r="D15" s="202">
        <v>0</v>
      </c>
      <c r="E15" s="202">
        <v>0</v>
      </c>
      <c r="F15" s="202">
        <v>17.649999999999999</v>
      </c>
      <c r="G15" s="202">
        <v>0</v>
      </c>
      <c r="H15" s="202">
        <v>0</v>
      </c>
      <c r="I15" s="202">
        <v>20.88</v>
      </c>
      <c r="J15" s="202">
        <v>0</v>
      </c>
      <c r="K15" s="202">
        <v>27.6</v>
      </c>
      <c r="L15" s="202">
        <v>24.15</v>
      </c>
      <c r="M15" s="202">
        <v>0</v>
      </c>
      <c r="N15" s="202">
        <v>0.99</v>
      </c>
      <c r="O15" s="202">
        <v>1.65</v>
      </c>
      <c r="P15" s="202">
        <v>2.2200000000000002</v>
      </c>
      <c r="Q15" s="202">
        <v>3.6</v>
      </c>
      <c r="R15" s="202">
        <v>5.93</v>
      </c>
      <c r="S15" s="202">
        <v>3.8</v>
      </c>
      <c r="T15" s="202">
        <v>0</v>
      </c>
      <c r="U15" s="202">
        <v>9.5299999999999994</v>
      </c>
      <c r="V15" s="202">
        <v>2.4500000000000002</v>
      </c>
      <c r="W15" s="202">
        <v>5.18</v>
      </c>
      <c r="X15" s="202">
        <v>17.28</v>
      </c>
      <c r="Y15" s="202">
        <v>0</v>
      </c>
      <c r="Z15" s="202">
        <v>36.82</v>
      </c>
      <c r="AA15" s="202">
        <v>0</v>
      </c>
      <c r="AB15" s="202">
        <v>0</v>
      </c>
      <c r="AC15" s="202">
        <v>12.03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26.72</v>
      </c>
      <c r="AJ15" s="202">
        <v>0</v>
      </c>
      <c r="AK15" s="202">
        <v>7.92</v>
      </c>
      <c r="AL15" s="202">
        <v>0</v>
      </c>
      <c r="AM15" s="202">
        <v>0</v>
      </c>
      <c r="AN15" s="202">
        <v>0</v>
      </c>
      <c r="AO15" s="202">
        <v>146.63999999999999</v>
      </c>
      <c r="AP15" s="202">
        <v>0</v>
      </c>
    </row>
    <row r="16" spans="1:42">
      <c r="A16" t="s">
        <v>58</v>
      </c>
      <c r="B16" s="202">
        <v>0</v>
      </c>
      <c r="C16" s="202">
        <v>10.67</v>
      </c>
      <c r="D16" s="202">
        <v>0</v>
      </c>
      <c r="E16" s="202">
        <v>0</v>
      </c>
      <c r="F16" s="202">
        <v>17.649999999999999</v>
      </c>
      <c r="G16" s="202">
        <v>0</v>
      </c>
      <c r="H16" s="202">
        <v>0</v>
      </c>
      <c r="I16" s="202">
        <v>20.88</v>
      </c>
      <c r="J16" s="202">
        <v>0</v>
      </c>
      <c r="K16" s="202">
        <v>27.6</v>
      </c>
      <c r="L16" s="202">
        <v>24.15</v>
      </c>
      <c r="M16" s="202">
        <v>0</v>
      </c>
      <c r="N16" s="202">
        <v>0.99</v>
      </c>
      <c r="O16" s="202">
        <v>1.65</v>
      </c>
      <c r="P16" s="202">
        <v>2.2200000000000002</v>
      </c>
      <c r="Q16" s="202">
        <v>3.6</v>
      </c>
      <c r="R16" s="202">
        <v>5.93</v>
      </c>
      <c r="S16" s="202">
        <v>3.8</v>
      </c>
      <c r="T16" s="202">
        <v>0</v>
      </c>
      <c r="U16" s="202">
        <v>9.5299999999999994</v>
      </c>
      <c r="V16" s="202">
        <v>2.4500000000000002</v>
      </c>
      <c r="W16" s="202">
        <v>5.18</v>
      </c>
      <c r="X16" s="202">
        <v>17.28</v>
      </c>
      <c r="Y16" s="202">
        <v>0</v>
      </c>
      <c r="Z16" s="202">
        <v>36.82</v>
      </c>
      <c r="AA16" s="202">
        <v>0</v>
      </c>
      <c r="AB16" s="202">
        <v>0</v>
      </c>
      <c r="AC16" s="202">
        <v>5.58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23.77</v>
      </c>
      <c r="AJ16" s="202">
        <v>0</v>
      </c>
      <c r="AK16" s="202">
        <v>7.92</v>
      </c>
      <c r="AL16" s="202">
        <v>0</v>
      </c>
      <c r="AM16" s="202">
        <v>0</v>
      </c>
      <c r="AN16" s="202">
        <v>0</v>
      </c>
      <c r="AO16" s="202">
        <v>146.63999999999999</v>
      </c>
      <c r="AP16" s="202">
        <v>0</v>
      </c>
    </row>
    <row r="17" spans="1:42">
      <c r="A17" t="s">
        <v>59</v>
      </c>
      <c r="B17" s="202">
        <v>0</v>
      </c>
      <c r="C17" s="202">
        <v>10.67</v>
      </c>
      <c r="D17" s="202">
        <v>0</v>
      </c>
      <c r="E17" s="202">
        <v>0</v>
      </c>
      <c r="F17" s="202">
        <v>17.649999999999999</v>
      </c>
      <c r="G17" s="202">
        <v>0</v>
      </c>
      <c r="H17" s="202">
        <v>0</v>
      </c>
      <c r="I17" s="202">
        <v>20.88</v>
      </c>
      <c r="J17" s="202">
        <v>0</v>
      </c>
      <c r="K17" s="202">
        <v>32.44</v>
      </c>
      <c r="L17" s="202">
        <v>24.15</v>
      </c>
      <c r="M17" s="202">
        <v>0</v>
      </c>
      <c r="N17" s="202">
        <v>0.99</v>
      </c>
      <c r="O17" s="202">
        <v>1.65</v>
      </c>
      <c r="P17" s="202">
        <v>2.2200000000000002</v>
      </c>
      <c r="Q17" s="202">
        <v>3.6</v>
      </c>
      <c r="R17" s="202">
        <v>5.93</v>
      </c>
      <c r="S17" s="202">
        <v>3.8</v>
      </c>
      <c r="T17" s="202">
        <v>0</v>
      </c>
      <c r="U17" s="202">
        <v>9.5299999999999994</v>
      </c>
      <c r="V17" s="202">
        <v>5.27</v>
      </c>
      <c r="W17" s="202">
        <v>8.9700000000000006</v>
      </c>
      <c r="X17" s="202">
        <v>30.55</v>
      </c>
      <c r="Y17" s="202">
        <v>0</v>
      </c>
      <c r="Z17" s="202">
        <v>36.82</v>
      </c>
      <c r="AA17" s="202">
        <v>0</v>
      </c>
      <c r="AB17" s="202">
        <v>0</v>
      </c>
      <c r="AC17" s="202">
        <v>11.68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27.64</v>
      </c>
      <c r="AJ17" s="202">
        <v>0</v>
      </c>
      <c r="AK17" s="202">
        <v>7.92</v>
      </c>
      <c r="AL17" s="202">
        <v>0</v>
      </c>
      <c r="AM17" s="202">
        <v>0</v>
      </c>
      <c r="AN17" s="202">
        <v>0</v>
      </c>
      <c r="AO17" s="202">
        <v>146.63999999999999</v>
      </c>
      <c r="AP17" s="202">
        <v>0</v>
      </c>
    </row>
    <row r="18" spans="1:42">
      <c r="A18" t="s">
        <v>60</v>
      </c>
      <c r="B18" s="202">
        <v>0</v>
      </c>
      <c r="C18" s="202">
        <v>10.67</v>
      </c>
      <c r="D18" s="202">
        <v>0</v>
      </c>
      <c r="E18" s="202">
        <v>0</v>
      </c>
      <c r="F18" s="202">
        <v>17.649999999999999</v>
      </c>
      <c r="G18" s="202">
        <v>0</v>
      </c>
      <c r="H18" s="202">
        <v>0</v>
      </c>
      <c r="I18" s="202">
        <v>20.88</v>
      </c>
      <c r="J18" s="202">
        <v>0</v>
      </c>
      <c r="K18" s="202">
        <v>32.44</v>
      </c>
      <c r="L18" s="202">
        <v>24.15</v>
      </c>
      <c r="M18" s="202">
        <v>0</v>
      </c>
      <c r="N18" s="202">
        <v>0.99</v>
      </c>
      <c r="O18" s="202">
        <v>1.65</v>
      </c>
      <c r="P18" s="202">
        <v>2.2200000000000002</v>
      </c>
      <c r="Q18" s="202">
        <v>3.6</v>
      </c>
      <c r="R18" s="202">
        <v>5.93</v>
      </c>
      <c r="S18" s="202">
        <v>3.8</v>
      </c>
      <c r="T18" s="202">
        <v>0</v>
      </c>
      <c r="U18" s="202">
        <v>9.5299999999999994</v>
      </c>
      <c r="V18" s="202">
        <v>5.27</v>
      </c>
      <c r="W18" s="202">
        <v>8.9700000000000006</v>
      </c>
      <c r="X18" s="202">
        <v>30.55</v>
      </c>
      <c r="Y18" s="202">
        <v>0</v>
      </c>
      <c r="Z18" s="202">
        <v>36.82</v>
      </c>
      <c r="AA18" s="202">
        <v>0</v>
      </c>
      <c r="AB18" s="202">
        <v>0</v>
      </c>
      <c r="AC18" s="202">
        <v>11.68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27.64</v>
      </c>
      <c r="AJ18" s="202">
        <v>0</v>
      </c>
      <c r="AK18" s="202">
        <v>7.92</v>
      </c>
      <c r="AL18" s="202">
        <v>0</v>
      </c>
      <c r="AM18" s="202">
        <v>0</v>
      </c>
      <c r="AN18" s="202">
        <v>0</v>
      </c>
      <c r="AO18" s="202">
        <v>146.63999999999999</v>
      </c>
      <c r="AP18" s="202">
        <v>0</v>
      </c>
    </row>
    <row r="19" spans="1:42">
      <c r="A19" t="s">
        <v>61</v>
      </c>
      <c r="B19" s="202">
        <v>0</v>
      </c>
      <c r="C19" s="202">
        <v>10.67</v>
      </c>
      <c r="D19" s="202">
        <v>0</v>
      </c>
      <c r="E19" s="202">
        <v>0</v>
      </c>
      <c r="F19" s="202">
        <v>17.649999999999999</v>
      </c>
      <c r="G19" s="202">
        <v>0</v>
      </c>
      <c r="H19" s="202">
        <v>0</v>
      </c>
      <c r="I19" s="202">
        <v>20.88</v>
      </c>
      <c r="J19" s="202">
        <v>0</v>
      </c>
      <c r="K19" s="202">
        <v>32.130000000000003</v>
      </c>
      <c r="L19" s="202">
        <v>24.15</v>
      </c>
      <c r="M19" s="202">
        <v>0</v>
      </c>
      <c r="N19" s="202">
        <v>0.99</v>
      </c>
      <c r="O19" s="202">
        <v>1.65</v>
      </c>
      <c r="P19" s="202">
        <v>2.2200000000000002</v>
      </c>
      <c r="Q19" s="202">
        <v>0.18</v>
      </c>
      <c r="R19" s="202">
        <v>0.35</v>
      </c>
      <c r="S19" s="202">
        <v>0.22</v>
      </c>
      <c r="T19" s="202">
        <v>0</v>
      </c>
      <c r="U19" s="202">
        <v>9.5299999999999994</v>
      </c>
      <c r="V19" s="202">
        <v>0.17</v>
      </c>
      <c r="W19" s="202">
        <v>0.37</v>
      </c>
      <c r="X19" s="202">
        <v>1.22</v>
      </c>
      <c r="Y19" s="202">
        <v>0</v>
      </c>
      <c r="Z19" s="202">
        <v>36.82</v>
      </c>
      <c r="AA19" s="202">
        <v>0</v>
      </c>
      <c r="AB19" s="202">
        <v>0</v>
      </c>
      <c r="AC19" s="202">
        <v>11.68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27.34</v>
      </c>
      <c r="AJ19" s="202">
        <v>0</v>
      </c>
      <c r="AK19" s="202">
        <v>7.92</v>
      </c>
      <c r="AL19" s="202">
        <v>0</v>
      </c>
      <c r="AM19" s="202">
        <v>0</v>
      </c>
      <c r="AN19" s="202">
        <v>0</v>
      </c>
      <c r="AO19" s="202">
        <v>146.63999999999999</v>
      </c>
      <c r="AP19" s="202">
        <v>0</v>
      </c>
    </row>
    <row r="20" spans="1:42">
      <c r="A20" t="s">
        <v>62</v>
      </c>
      <c r="B20" s="202">
        <v>0</v>
      </c>
      <c r="C20" s="202">
        <v>10.67</v>
      </c>
      <c r="D20" s="202">
        <v>0</v>
      </c>
      <c r="E20" s="202">
        <v>0</v>
      </c>
      <c r="F20" s="202">
        <v>17.649999999999999</v>
      </c>
      <c r="G20" s="202">
        <v>0</v>
      </c>
      <c r="H20" s="202">
        <v>0</v>
      </c>
      <c r="I20" s="202">
        <v>20.88</v>
      </c>
      <c r="J20" s="202">
        <v>0</v>
      </c>
      <c r="K20" s="202">
        <v>32.130000000000003</v>
      </c>
      <c r="L20" s="202">
        <v>24.15</v>
      </c>
      <c r="M20" s="202">
        <v>0</v>
      </c>
      <c r="N20" s="202">
        <v>0.99</v>
      </c>
      <c r="O20" s="202">
        <v>1.65</v>
      </c>
      <c r="P20" s="202">
        <v>2.2200000000000002</v>
      </c>
      <c r="Q20" s="202">
        <v>0.18</v>
      </c>
      <c r="R20" s="202">
        <v>0.35</v>
      </c>
      <c r="S20" s="202">
        <v>0.22</v>
      </c>
      <c r="T20" s="202">
        <v>0</v>
      </c>
      <c r="U20" s="202">
        <v>9.5299999999999994</v>
      </c>
      <c r="V20" s="202">
        <v>0.17</v>
      </c>
      <c r="W20" s="202">
        <v>0.37</v>
      </c>
      <c r="X20" s="202">
        <v>1.22</v>
      </c>
      <c r="Y20" s="202">
        <v>0</v>
      </c>
      <c r="Z20" s="202">
        <v>36.82</v>
      </c>
      <c r="AA20" s="202">
        <v>0</v>
      </c>
      <c r="AB20" s="202">
        <v>0</v>
      </c>
      <c r="AC20" s="202">
        <v>11.68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27.34</v>
      </c>
      <c r="AJ20" s="202">
        <v>0</v>
      </c>
      <c r="AK20" s="202">
        <v>7.92</v>
      </c>
      <c r="AL20" s="202">
        <v>0</v>
      </c>
      <c r="AM20" s="202">
        <v>0</v>
      </c>
      <c r="AN20" s="202">
        <v>0</v>
      </c>
      <c r="AO20" s="202">
        <v>146.63999999999999</v>
      </c>
      <c r="AP20" s="202">
        <v>0</v>
      </c>
    </row>
    <row r="21" spans="1:42">
      <c r="A21" t="s">
        <v>63</v>
      </c>
      <c r="B21" s="202">
        <v>0</v>
      </c>
      <c r="C21" s="202">
        <v>10.67</v>
      </c>
      <c r="D21" s="202">
        <v>0</v>
      </c>
      <c r="E21" s="202">
        <v>0</v>
      </c>
      <c r="F21" s="202">
        <v>17.649999999999999</v>
      </c>
      <c r="G21" s="202">
        <v>0</v>
      </c>
      <c r="H21" s="202">
        <v>0</v>
      </c>
      <c r="I21" s="202">
        <v>20.88</v>
      </c>
      <c r="J21" s="202">
        <v>0</v>
      </c>
      <c r="K21" s="202">
        <v>32.130000000000003</v>
      </c>
      <c r="L21" s="202">
        <v>24.15</v>
      </c>
      <c r="M21" s="202">
        <v>0</v>
      </c>
      <c r="N21" s="202">
        <v>0.99</v>
      </c>
      <c r="O21" s="202">
        <v>1.65</v>
      </c>
      <c r="P21" s="202">
        <v>2.2200000000000002</v>
      </c>
      <c r="Q21" s="202">
        <v>0.18</v>
      </c>
      <c r="R21" s="202">
        <v>0.35</v>
      </c>
      <c r="S21" s="202">
        <v>0.22</v>
      </c>
      <c r="T21" s="202">
        <v>0</v>
      </c>
      <c r="U21" s="202">
        <v>9.5299999999999994</v>
      </c>
      <c r="V21" s="202">
        <v>0.17</v>
      </c>
      <c r="W21" s="202">
        <v>0.37</v>
      </c>
      <c r="X21" s="202">
        <v>1.22</v>
      </c>
      <c r="Y21" s="202">
        <v>0</v>
      </c>
      <c r="Z21" s="202">
        <v>36.82</v>
      </c>
      <c r="AA21" s="202">
        <v>0</v>
      </c>
      <c r="AB21" s="202">
        <v>0</v>
      </c>
      <c r="AC21" s="202">
        <v>11.68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27.34</v>
      </c>
      <c r="AJ21" s="202">
        <v>0</v>
      </c>
      <c r="AK21" s="202">
        <v>7.92</v>
      </c>
      <c r="AL21" s="202">
        <v>0</v>
      </c>
      <c r="AM21" s="202">
        <v>0</v>
      </c>
      <c r="AN21" s="202">
        <v>0</v>
      </c>
      <c r="AO21" s="202">
        <v>146.63999999999999</v>
      </c>
      <c r="AP21" s="202">
        <v>0</v>
      </c>
    </row>
    <row r="22" spans="1:42">
      <c r="A22" t="s">
        <v>64</v>
      </c>
      <c r="B22" s="202">
        <v>0</v>
      </c>
      <c r="C22" s="202">
        <v>10.67</v>
      </c>
      <c r="D22" s="202">
        <v>0</v>
      </c>
      <c r="E22" s="202">
        <v>0</v>
      </c>
      <c r="F22" s="202">
        <v>17.649999999999999</v>
      </c>
      <c r="G22" s="202">
        <v>0</v>
      </c>
      <c r="H22" s="202">
        <v>0</v>
      </c>
      <c r="I22" s="202">
        <v>20.88</v>
      </c>
      <c r="J22" s="202">
        <v>0</v>
      </c>
      <c r="K22" s="202">
        <v>32.130000000000003</v>
      </c>
      <c r="L22" s="202">
        <v>24.15</v>
      </c>
      <c r="M22" s="202">
        <v>0</v>
      </c>
      <c r="N22" s="202">
        <v>0.99</v>
      </c>
      <c r="O22" s="202">
        <v>1.65</v>
      </c>
      <c r="P22" s="202">
        <v>2.2200000000000002</v>
      </c>
      <c r="Q22" s="202">
        <v>3.52</v>
      </c>
      <c r="R22" s="202">
        <v>5.71</v>
      </c>
      <c r="S22" s="202">
        <v>3.66</v>
      </c>
      <c r="T22" s="202">
        <v>0</v>
      </c>
      <c r="U22" s="202">
        <v>9.5299999999999994</v>
      </c>
      <c r="V22" s="202">
        <v>0.17</v>
      </c>
      <c r="W22" s="202">
        <v>0.37</v>
      </c>
      <c r="X22" s="202">
        <v>1.22</v>
      </c>
      <c r="Y22" s="202">
        <v>0</v>
      </c>
      <c r="Z22" s="202">
        <v>36.82</v>
      </c>
      <c r="AA22" s="202">
        <v>0</v>
      </c>
      <c r="AB22" s="202">
        <v>0</v>
      </c>
      <c r="AC22" s="202">
        <v>11.68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27.34</v>
      </c>
      <c r="AJ22" s="202">
        <v>0</v>
      </c>
      <c r="AK22" s="202">
        <v>7.92</v>
      </c>
      <c r="AL22" s="202">
        <v>0</v>
      </c>
      <c r="AM22" s="202">
        <v>0</v>
      </c>
      <c r="AN22" s="202">
        <v>0</v>
      </c>
      <c r="AO22" s="202">
        <v>146.63999999999999</v>
      </c>
      <c r="AP22" s="202">
        <v>0</v>
      </c>
    </row>
    <row r="23" spans="1:42">
      <c r="A23" t="s">
        <v>65</v>
      </c>
      <c r="B23" s="202">
        <v>0</v>
      </c>
      <c r="C23" s="202">
        <v>10.67</v>
      </c>
      <c r="D23" s="202">
        <v>0</v>
      </c>
      <c r="E23" s="202">
        <v>0</v>
      </c>
      <c r="F23" s="202">
        <v>17.649999999999999</v>
      </c>
      <c r="G23" s="202">
        <v>0</v>
      </c>
      <c r="H23" s="202">
        <v>0</v>
      </c>
      <c r="I23" s="202">
        <v>20.88</v>
      </c>
      <c r="J23" s="202">
        <v>0</v>
      </c>
      <c r="K23" s="202">
        <v>32.130000000000003</v>
      </c>
      <c r="L23" s="202">
        <v>24.15</v>
      </c>
      <c r="M23" s="202">
        <v>0</v>
      </c>
      <c r="N23" s="202">
        <v>0.99</v>
      </c>
      <c r="O23" s="202">
        <v>1.65</v>
      </c>
      <c r="P23" s="202">
        <v>2.2200000000000002</v>
      </c>
      <c r="Q23" s="202">
        <v>0.18</v>
      </c>
      <c r="R23" s="202">
        <v>0.35</v>
      </c>
      <c r="S23" s="202">
        <v>0.22</v>
      </c>
      <c r="T23" s="202">
        <v>0</v>
      </c>
      <c r="U23" s="202">
        <v>9.5299999999999994</v>
      </c>
      <c r="V23" s="202">
        <v>0.17</v>
      </c>
      <c r="W23" s="202">
        <v>0.37</v>
      </c>
      <c r="X23" s="202">
        <v>1.22</v>
      </c>
      <c r="Y23" s="202">
        <v>0</v>
      </c>
      <c r="Z23" s="202">
        <v>36.82</v>
      </c>
      <c r="AA23" s="202">
        <v>0</v>
      </c>
      <c r="AB23" s="202">
        <v>0</v>
      </c>
      <c r="AC23" s="202">
        <v>11.68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27.34</v>
      </c>
      <c r="AJ23" s="202">
        <v>0</v>
      </c>
      <c r="AK23" s="202">
        <v>7.92</v>
      </c>
      <c r="AL23" s="202">
        <v>0</v>
      </c>
      <c r="AM23" s="202">
        <v>0</v>
      </c>
      <c r="AN23" s="202">
        <v>0</v>
      </c>
      <c r="AO23" s="202">
        <v>146.63999999999999</v>
      </c>
      <c r="AP23" s="202">
        <v>0</v>
      </c>
    </row>
    <row r="24" spans="1:42">
      <c r="A24" t="s">
        <v>66</v>
      </c>
      <c r="B24" s="202">
        <v>0</v>
      </c>
      <c r="C24" s="202">
        <v>10.67</v>
      </c>
      <c r="D24" s="202">
        <v>0</v>
      </c>
      <c r="E24" s="202">
        <v>0</v>
      </c>
      <c r="F24" s="202">
        <v>17.649999999999999</v>
      </c>
      <c r="G24" s="202">
        <v>0</v>
      </c>
      <c r="H24" s="202">
        <v>0</v>
      </c>
      <c r="I24" s="202">
        <v>20.88</v>
      </c>
      <c r="J24" s="202">
        <v>0</v>
      </c>
      <c r="K24" s="202">
        <v>32.130000000000003</v>
      </c>
      <c r="L24" s="202">
        <v>24.15</v>
      </c>
      <c r="M24" s="202">
        <v>0</v>
      </c>
      <c r="N24" s="202">
        <v>0.99</v>
      </c>
      <c r="O24" s="202">
        <v>1.65</v>
      </c>
      <c r="P24" s="202">
        <v>2.2200000000000002</v>
      </c>
      <c r="Q24" s="202">
        <v>0.18</v>
      </c>
      <c r="R24" s="202">
        <v>0.35</v>
      </c>
      <c r="S24" s="202">
        <v>0.22</v>
      </c>
      <c r="T24" s="202">
        <v>0</v>
      </c>
      <c r="U24" s="202">
        <v>9.5299999999999994</v>
      </c>
      <c r="V24" s="202">
        <v>0.17</v>
      </c>
      <c r="W24" s="202">
        <v>0.37</v>
      </c>
      <c r="X24" s="202">
        <v>1.22</v>
      </c>
      <c r="Y24" s="202">
        <v>0</v>
      </c>
      <c r="Z24" s="202">
        <v>36.82</v>
      </c>
      <c r="AA24" s="202">
        <v>0</v>
      </c>
      <c r="AB24" s="202">
        <v>0</v>
      </c>
      <c r="AC24" s="202">
        <v>11.68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27.34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146.63999999999999</v>
      </c>
      <c r="AP24" s="202">
        <v>0</v>
      </c>
    </row>
    <row r="25" spans="1:42">
      <c r="A25" t="s">
        <v>67</v>
      </c>
      <c r="B25" s="202">
        <v>0</v>
      </c>
      <c r="C25" s="202">
        <v>10.67</v>
      </c>
      <c r="D25" s="202">
        <v>0</v>
      </c>
      <c r="E25" s="202">
        <v>0</v>
      </c>
      <c r="F25" s="202">
        <v>17.649999999999999</v>
      </c>
      <c r="G25" s="202">
        <v>0</v>
      </c>
      <c r="H25" s="202">
        <v>0</v>
      </c>
      <c r="I25" s="202">
        <v>20.88</v>
      </c>
      <c r="J25" s="202">
        <v>0</v>
      </c>
      <c r="K25" s="202">
        <v>1.69</v>
      </c>
      <c r="L25" s="202">
        <v>24.15</v>
      </c>
      <c r="M25" s="202">
        <v>0</v>
      </c>
      <c r="N25" s="202">
        <v>0.99</v>
      </c>
      <c r="O25" s="202">
        <v>1.65</v>
      </c>
      <c r="P25" s="202">
        <v>2.2200000000000002</v>
      </c>
      <c r="Q25" s="202">
        <v>0.18</v>
      </c>
      <c r="R25" s="202">
        <v>0.35</v>
      </c>
      <c r="S25" s="202">
        <v>0.22</v>
      </c>
      <c r="T25" s="202">
        <v>0</v>
      </c>
      <c r="U25" s="202">
        <v>9.5299999999999994</v>
      </c>
      <c r="V25" s="202">
        <v>0.17</v>
      </c>
      <c r="W25" s="202">
        <v>0.37</v>
      </c>
      <c r="X25" s="202">
        <v>1.22</v>
      </c>
      <c r="Y25" s="202">
        <v>0</v>
      </c>
      <c r="Z25" s="202">
        <v>36.82</v>
      </c>
      <c r="AA25" s="202">
        <v>0</v>
      </c>
      <c r="AB25" s="202">
        <v>0</v>
      </c>
      <c r="AC25" s="202">
        <v>11.68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27.34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146.63999999999999</v>
      </c>
      <c r="AP25" s="202">
        <v>0</v>
      </c>
    </row>
    <row r="26" spans="1:42">
      <c r="A26" t="s">
        <v>68</v>
      </c>
      <c r="B26" s="202">
        <v>0</v>
      </c>
      <c r="C26" s="202">
        <v>10.67</v>
      </c>
      <c r="D26" s="202">
        <v>0</v>
      </c>
      <c r="E26" s="202">
        <v>0</v>
      </c>
      <c r="F26" s="202">
        <v>17.649999999999999</v>
      </c>
      <c r="G26" s="202">
        <v>0</v>
      </c>
      <c r="H26" s="202">
        <v>0</v>
      </c>
      <c r="I26" s="202">
        <v>20.88</v>
      </c>
      <c r="J26" s="202">
        <v>0</v>
      </c>
      <c r="K26" s="202">
        <v>1.69</v>
      </c>
      <c r="L26" s="202">
        <v>24.15</v>
      </c>
      <c r="M26" s="202">
        <v>0</v>
      </c>
      <c r="N26" s="202">
        <v>0.99</v>
      </c>
      <c r="O26" s="202">
        <v>1.65</v>
      </c>
      <c r="P26" s="202">
        <v>2.2200000000000002</v>
      </c>
      <c r="Q26" s="202">
        <v>0.18</v>
      </c>
      <c r="R26" s="202">
        <v>0.35</v>
      </c>
      <c r="S26" s="202">
        <v>0.22</v>
      </c>
      <c r="T26" s="202">
        <v>0</v>
      </c>
      <c r="U26" s="202">
        <v>9.5299999999999994</v>
      </c>
      <c r="V26" s="202">
        <v>0.17</v>
      </c>
      <c r="W26" s="202">
        <v>0.37</v>
      </c>
      <c r="X26" s="202">
        <v>1.22</v>
      </c>
      <c r="Y26" s="202">
        <v>0</v>
      </c>
      <c r="Z26" s="202">
        <v>36.82</v>
      </c>
      <c r="AA26" s="202">
        <v>0</v>
      </c>
      <c r="AB26" s="202">
        <v>0</v>
      </c>
      <c r="AC26" s="202">
        <v>11.68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27.34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146.63999999999999</v>
      </c>
      <c r="AP26" s="202">
        <v>0</v>
      </c>
    </row>
    <row r="27" spans="1:42">
      <c r="A27" t="s">
        <v>69</v>
      </c>
      <c r="B27" s="202">
        <v>0</v>
      </c>
      <c r="C27" s="202">
        <v>7.2</v>
      </c>
      <c r="D27" s="202">
        <v>3.47</v>
      </c>
      <c r="E27" s="202">
        <v>0</v>
      </c>
      <c r="F27" s="202">
        <v>0</v>
      </c>
      <c r="G27" s="202">
        <v>8.2799999999999994</v>
      </c>
      <c r="H27" s="202">
        <v>0</v>
      </c>
      <c r="I27" s="202">
        <v>19.07</v>
      </c>
      <c r="J27" s="202">
        <v>3.2</v>
      </c>
      <c r="K27" s="202">
        <v>1.69</v>
      </c>
      <c r="L27" s="202">
        <v>24.15</v>
      </c>
      <c r="M27" s="202">
        <v>0</v>
      </c>
      <c r="N27" s="202">
        <v>0.99</v>
      </c>
      <c r="O27" s="202">
        <v>1.65</v>
      </c>
      <c r="P27" s="202">
        <v>2.2200000000000002</v>
      </c>
      <c r="Q27" s="202">
        <v>0.18</v>
      </c>
      <c r="R27" s="202">
        <v>0.35</v>
      </c>
      <c r="S27" s="202">
        <v>0.22</v>
      </c>
      <c r="T27" s="202">
        <v>0</v>
      </c>
      <c r="U27" s="202">
        <v>9.5299999999999994</v>
      </c>
      <c r="V27" s="202">
        <v>0.17</v>
      </c>
      <c r="W27" s="202">
        <v>0.37</v>
      </c>
      <c r="X27" s="202">
        <v>1.22</v>
      </c>
      <c r="Y27" s="202">
        <v>0</v>
      </c>
      <c r="Z27" s="202">
        <v>36.82</v>
      </c>
      <c r="AA27" s="202">
        <v>0</v>
      </c>
      <c r="AB27" s="202">
        <v>0</v>
      </c>
      <c r="AC27" s="202">
        <v>11.68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27.58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146.63999999999999</v>
      </c>
      <c r="AP27" s="202">
        <v>0</v>
      </c>
    </row>
    <row r="28" spans="1:42">
      <c r="A28" t="s">
        <v>70</v>
      </c>
      <c r="B28" s="202">
        <v>0</v>
      </c>
      <c r="C28" s="202">
        <v>7.2</v>
      </c>
      <c r="D28" s="202">
        <v>3.47</v>
      </c>
      <c r="E28" s="202">
        <v>0</v>
      </c>
      <c r="F28" s="202">
        <v>0</v>
      </c>
      <c r="G28" s="202">
        <v>8.2799999999999994</v>
      </c>
      <c r="H28" s="202">
        <v>0</v>
      </c>
      <c r="I28" s="202">
        <v>19.07</v>
      </c>
      <c r="J28" s="202">
        <v>3.2</v>
      </c>
      <c r="K28" s="202">
        <v>1.69</v>
      </c>
      <c r="L28" s="202">
        <v>24.15</v>
      </c>
      <c r="M28" s="202">
        <v>0</v>
      </c>
      <c r="N28" s="202">
        <v>0.99</v>
      </c>
      <c r="O28" s="202">
        <v>1.65</v>
      </c>
      <c r="P28" s="202">
        <v>2.2200000000000002</v>
      </c>
      <c r="Q28" s="202">
        <v>0.18</v>
      </c>
      <c r="R28" s="202">
        <v>0.35</v>
      </c>
      <c r="S28" s="202">
        <v>0.22</v>
      </c>
      <c r="T28" s="202">
        <v>0</v>
      </c>
      <c r="U28" s="202">
        <v>9.5299999999999994</v>
      </c>
      <c r="V28" s="202">
        <v>0.17</v>
      </c>
      <c r="W28" s="202">
        <v>0.37</v>
      </c>
      <c r="X28" s="202">
        <v>1.22</v>
      </c>
      <c r="Y28" s="202">
        <v>0</v>
      </c>
      <c r="Z28" s="202">
        <v>36.82</v>
      </c>
      <c r="AA28" s="202">
        <v>0</v>
      </c>
      <c r="AB28" s="202">
        <v>0</v>
      </c>
      <c r="AC28" s="202">
        <v>11.68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27.58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146.63999999999999</v>
      </c>
      <c r="AP28" s="202">
        <v>0</v>
      </c>
    </row>
    <row r="29" spans="1:42">
      <c r="A29" t="s">
        <v>71</v>
      </c>
      <c r="B29" s="202">
        <v>0</v>
      </c>
      <c r="C29" s="202">
        <v>7.2</v>
      </c>
      <c r="D29" s="202">
        <v>3.47</v>
      </c>
      <c r="E29" s="202">
        <v>0</v>
      </c>
      <c r="F29" s="202">
        <v>0</v>
      </c>
      <c r="G29" s="202">
        <v>8.2799999999999994</v>
      </c>
      <c r="H29" s="202">
        <v>0</v>
      </c>
      <c r="I29" s="202">
        <v>19.07</v>
      </c>
      <c r="J29" s="202">
        <v>3.2</v>
      </c>
      <c r="K29" s="202">
        <v>1.69</v>
      </c>
      <c r="L29" s="202">
        <v>24.15</v>
      </c>
      <c r="M29" s="202">
        <v>0</v>
      </c>
      <c r="N29" s="202">
        <v>0.99</v>
      </c>
      <c r="O29" s="202">
        <v>1.65</v>
      </c>
      <c r="P29" s="202">
        <v>2.2200000000000002</v>
      </c>
      <c r="Q29" s="202">
        <v>0.18</v>
      </c>
      <c r="R29" s="202">
        <v>0.35</v>
      </c>
      <c r="S29" s="202">
        <v>0.22</v>
      </c>
      <c r="T29" s="202">
        <v>0</v>
      </c>
      <c r="U29" s="202">
        <v>9.5299999999999994</v>
      </c>
      <c r="V29" s="202">
        <v>0.17</v>
      </c>
      <c r="W29" s="202">
        <v>0.37</v>
      </c>
      <c r="X29" s="202">
        <v>1.22</v>
      </c>
      <c r="Y29" s="202">
        <v>0</v>
      </c>
      <c r="Z29" s="202">
        <v>36.82</v>
      </c>
      <c r="AA29" s="202">
        <v>0</v>
      </c>
      <c r="AB29" s="202">
        <v>0</v>
      </c>
      <c r="AC29" s="202">
        <v>11.68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27.58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146.63999999999999</v>
      </c>
      <c r="AP29" s="202">
        <v>0</v>
      </c>
    </row>
    <row r="30" spans="1:42">
      <c r="A30" t="s">
        <v>72</v>
      </c>
      <c r="B30" s="202">
        <v>0</v>
      </c>
      <c r="C30" s="202">
        <v>7.2</v>
      </c>
      <c r="D30" s="202">
        <v>3.47</v>
      </c>
      <c r="E30" s="202">
        <v>0</v>
      </c>
      <c r="F30" s="202">
        <v>0</v>
      </c>
      <c r="G30" s="202">
        <v>8.2799999999999994</v>
      </c>
      <c r="H30" s="202">
        <v>0</v>
      </c>
      <c r="I30" s="202">
        <v>19.07</v>
      </c>
      <c r="J30" s="202">
        <v>3.2</v>
      </c>
      <c r="K30" s="202">
        <v>1.69</v>
      </c>
      <c r="L30" s="202">
        <v>24.15</v>
      </c>
      <c r="M30" s="202">
        <v>0</v>
      </c>
      <c r="N30" s="202">
        <v>0.99</v>
      </c>
      <c r="O30" s="202">
        <v>1.65</v>
      </c>
      <c r="P30" s="202">
        <v>2.2200000000000002</v>
      </c>
      <c r="Q30" s="202">
        <v>0.18</v>
      </c>
      <c r="R30" s="202">
        <v>0.35</v>
      </c>
      <c r="S30" s="202">
        <v>0.22</v>
      </c>
      <c r="T30" s="202">
        <v>0</v>
      </c>
      <c r="U30" s="202">
        <v>9.5299999999999994</v>
      </c>
      <c r="V30" s="202">
        <v>0.17</v>
      </c>
      <c r="W30" s="202">
        <v>0.37</v>
      </c>
      <c r="X30" s="202">
        <v>1.22</v>
      </c>
      <c r="Y30" s="202">
        <v>0</v>
      </c>
      <c r="Z30" s="202">
        <v>36.82</v>
      </c>
      <c r="AA30" s="202">
        <v>0</v>
      </c>
      <c r="AB30" s="202">
        <v>0</v>
      </c>
      <c r="AC30" s="202">
        <v>11.68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27.58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146.63999999999999</v>
      </c>
      <c r="AP30" s="202">
        <v>0</v>
      </c>
    </row>
    <row r="31" spans="1:42">
      <c r="A31" t="s">
        <v>73</v>
      </c>
      <c r="B31" s="202">
        <v>0</v>
      </c>
      <c r="C31" s="202">
        <v>7.2</v>
      </c>
      <c r="D31" s="202">
        <v>3.47</v>
      </c>
      <c r="E31" s="202">
        <v>0</v>
      </c>
      <c r="F31" s="202">
        <v>0</v>
      </c>
      <c r="G31" s="202">
        <v>8.2799999999999994</v>
      </c>
      <c r="H31" s="202">
        <v>0</v>
      </c>
      <c r="I31" s="202">
        <v>19.07</v>
      </c>
      <c r="J31" s="202">
        <v>3.2</v>
      </c>
      <c r="K31" s="202">
        <v>1.69</v>
      </c>
      <c r="L31" s="202">
        <v>24.15</v>
      </c>
      <c r="M31" s="202">
        <v>0</v>
      </c>
      <c r="N31" s="202">
        <v>0.99</v>
      </c>
      <c r="O31" s="202">
        <v>1.65</v>
      </c>
      <c r="P31" s="202">
        <v>2.2200000000000002</v>
      </c>
      <c r="Q31" s="202">
        <v>0.18</v>
      </c>
      <c r="R31" s="202">
        <v>0.35</v>
      </c>
      <c r="S31" s="202">
        <v>0.22</v>
      </c>
      <c r="T31" s="202">
        <v>0</v>
      </c>
      <c r="U31" s="202">
        <v>9.5299999999999994</v>
      </c>
      <c r="V31" s="202">
        <v>0.17</v>
      </c>
      <c r="W31" s="202">
        <v>0.37</v>
      </c>
      <c r="X31" s="202">
        <v>1.22</v>
      </c>
      <c r="Y31" s="202">
        <v>0</v>
      </c>
      <c r="Z31" s="202">
        <v>36.82</v>
      </c>
      <c r="AA31" s="202">
        <v>0</v>
      </c>
      <c r="AB31" s="202">
        <v>0</v>
      </c>
      <c r="AC31" s="202">
        <v>11.68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27.58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146.63999999999999</v>
      </c>
      <c r="AP31" s="202">
        <v>0</v>
      </c>
    </row>
    <row r="32" spans="1:42">
      <c r="A32" t="s">
        <v>74</v>
      </c>
      <c r="B32" s="202">
        <v>0</v>
      </c>
      <c r="C32" s="202">
        <v>7.2</v>
      </c>
      <c r="D32" s="202">
        <v>3.47</v>
      </c>
      <c r="E32" s="202">
        <v>0</v>
      </c>
      <c r="F32" s="202">
        <v>0</v>
      </c>
      <c r="G32" s="202">
        <v>8.2799999999999994</v>
      </c>
      <c r="H32" s="202">
        <v>0</v>
      </c>
      <c r="I32" s="202">
        <v>19.07</v>
      </c>
      <c r="J32" s="202">
        <v>3.2</v>
      </c>
      <c r="K32" s="202">
        <v>1.69</v>
      </c>
      <c r="L32" s="202">
        <v>24.15</v>
      </c>
      <c r="M32" s="202">
        <v>0</v>
      </c>
      <c r="N32" s="202">
        <v>0.99</v>
      </c>
      <c r="O32" s="202">
        <v>1.65</v>
      </c>
      <c r="P32" s="202">
        <v>2.2200000000000002</v>
      </c>
      <c r="Q32" s="202">
        <v>0.18</v>
      </c>
      <c r="R32" s="202">
        <v>0.35</v>
      </c>
      <c r="S32" s="202">
        <v>0.22</v>
      </c>
      <c r="T32" s="202">
        <v>0</v>
      </c>
      <c r="U32" s="202">
        <v>9.5299999999999994</v>
      </c>
      <c r="V32" s="202">
        <v>0.17</v>
      </c>
      <c r="W32" s="202">
        <v>0.37</v>
      </c>
      <c r="X32" s="202">
        <v>1.22</v>
      </c>
      <c r="Y32" s="202">
        <v>0</v>
      </c>
      <c r="Z32" s="202">
        <v>36.82</v>
      </c>
      <c r="AA32" s="202">
        <v>0</v>
      </c>
      <c r="AB32" s="202">
        <v>0</v>
      </c>
      <c r="AC32" s="202">
        <v>11.68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27.58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146.63999999999999</v>
      </c>
      <c r="AP32" s="202">
        <v>0</v>
      </c>
    </row>
    <row r="33" spans="1:42">
      <c r="A33" t="s">
        <v>75</v>
      </c>
      <c r="B33" s="202">
        <v>0</v>
      </c>
      <c r="C33" s="202">
        <v>7.2</v>
      </c>
      <c r="D33" s="202">
        <v>3.47</v>
      </c>
      <c r="E33" s="202">
        <v>0</v>
      </c>
      <c r="F33" s="202">
        <v>0</v>
      </c>
      <c r="G33" s="202">
        <v>8.2799999999999994</v>
      </c>
      <c r="H33" s="202">
        <v>0</v>
      </c>
      <c r="I33" s="202">
        <v>19.07</v>
      </c>
      <c r="J33" s="202">
        <v>3.2</v>
      </c>
      <c r="K33" s="202">
        <v>1.69</v>
      </c>
      <c r="L33" s="202">
        <v>24.15</v>
      </c>
      <c r="M33" s="202">
        <v>0</v>
      </c>
      <c r="N33" s="202">
        <v>0.99</v>
      </c>
      <c r="O33" s="202">
        <v>1.65</v>
      </c>
      <c r="P33" s="202">
        <v>2.2200000000000002</v>
      </c>
      <c r="Q33" s="202">
        <v>0.18</v>
      </c>
      <c r="R33" s="202">
        <v>0.35</v>
      </c>
      <c r="S33" s="202">
        <v>0.22</v>
      </c>
      <c r="T33" s="202">
        <v>0</v>
      </c>
      <c r="U33" s="202">
        <v>9.5299999999999994</v>
      </c>
      <c r="V33" s="202">
        <v>0.17</v>
      </c>
      <c r="W33" s="202">
        <v>0.37</v>
      </c>
      <c r="X33" s="202">
        <v>1.22</v>
      </c>
      <c r="Y33" s="202">
        <v>0</v>
      </c>
      <c r="Z33" s="202">
        <v>36.82</v>
      </c>
      <c r="AA33" s="202">
        <v>0</v>
      </c>
      <c r="AB33" s="202">
        <v>0</v>
      </c>
      <c r="AC33" s="202">
        <v>11.68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27.58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146.63999999999999</v>
      </c>
      <c r="AP33" s="202">
        <v>0</v>
      </c>
    </row>
    <row r="34" spans="1:42">
      <c r="A34" t="s">
        <v>76</v>
      </c>
      <c r="B34" s="202">
        <v>0</v>
      </c>
      <c r="C34" s="202">
        <v>7.2</v>
      </c>
      <c r="D34" s="202">
        <v>3.47</v>
      </c>
      <c r="E34" s="202">
        <v>0</v>
      </c>
      <c r="F34" s="202">
        <v>0</v>
      </c>
      <c r="G34" s="202">
        <v>8.2799999999999994</v>
      </c>
      <c r="H34" s="202">
        <v>0</v>
      </c>
      <c r="I34" s="202">
        <v>19.07</v>
      </c>
      <c r="J34" s="202">
        <v>3.2</v>
      </c>
      <c r="K34" s="202">
        <v>1.69</v>
      </c>
      <c r="L34" s="202">
        <v>24.15</v>
      </c>
      <c r="M34" s="202">
        <v>0</v>
      </c>
      <c r="N34" s="202">
        <v>0.99</v>
      </c>
      <c r="O34" s="202">
        <v>1.65</v>
      </c>
      <c r="P34" s="202">
        <v>2.2200000000000002</v>
      </c>
      <c r="Q34" s="202">
        <v>0.18</v>
      </c>
      <c r="R34" s="202">
        <v>0.35</v>
      </c>
      <c r="S34" s="202">
        <v>0.22</v>
      </c>
      <c r="T34" s="202">
        <v>0</v>
      </c>
      <c r="U34" s="202">
        <v>9.5299999999999994</v>
      </c>
      <c r="V34" s="202">
        <v>0.17</v>
      </c>
      <c r="W34" s="202">
        <v>0.37</v>
      </c>
      <c r="X34" s="202">
        <v>1.22</v>
      </c>
      <c r="Y34" s="202">
        <v>0</v>
      </c>
      <c r="Z34" s="202">
        <v>36.82</v>
      </c>
      <c r="AA34" s="202">
        <v>0</v>
      </c>
      <c r="AB34" s="202">
        <v>0</v>
      </c>
      <c r="AC34" s="202">
        <v>11.68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27.58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146.63999999999999</v>
      </c>
      <c r="AP34" s="202">
        <v>0</v>
      </c>
    </row>
    <row r="35" spans="1:42">
      <c r="A35" t="s">
        <v>77</v>
      </c>
      <c r="B35" s="202">
        <v>0</v>
      </c>
      <c r="C35" s="202">
        <v>7.2</v>
      </c>
      <c r="D35" s="202">
        <v>3.47</v>
      </c>
      <c r="E35" s="202">
        <v>0</v>
      </c>
      <c r="F35" s="202">
        <v>0</v>
      </c>
      <c r="G35" s="202">
        <v>8.2799999999999994</v>
      </c>
      <c r="H35" s="202">
        <v>0</v>
      </c>
      <c r="I35" s="202">
        <v>19.07</v>
      </c>
      <c r="J35" s="202">
        <v>3.2</v>
      </c>
      <c r="K35" s="202">
        <v>32.130000000000003</v>
      </c>
      <c r="L35" s="202">
        <v>24.15</v>
      </c>
      <c r="M35" s="202">
        <v>0</v>
      </c>
      <c r="N35" s="202">
        <v>0.99</v>
      </c>
      <c r="O35" s="202">
        <v>1.65</v>
      </c>
      <c r="P35" s="202">
        <v>2.2200000000000002</v>
      </c>
      <c r="Q35" s="202">
        <v>0.06</v>
      </c>
      <c r="R35" s="202">
        <v>0.35</v>
      </c>
      <c r="S35" s="202">
        <v>0.22</v>
      </c>
      <c r="T35" s="202">
        <v>0</v>
      </c>
      <c r="U35" s="202">
        <v>9.5299999999999994</v>
      </c>
      <c r="V35" s="202">
        <v>0.17</v>
      </c>
      <c r="W35" s="202">
        <v>0.37</v>
      </c>
      <c r="X35" s="202">
        <v>1.22</v>
      </c>
      <c r="Y35" s="202">
        <v>0</v>
      </c>
      <c r="Z35" s="202">
        <v>36.82</v>
      </c>
      <c r="AA35" s="202">
        <v>0</v>
      </c>
      <c r="AB35" s="202">
        <v>0</v>
      </c>
      <c r="AC35" s="202">
        <v>3.95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20.53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146.63999999999999</v>
      </c>
      <c r="AP35" s="202">
        <v>0</v>
      </c>
    </row>
    <row r="36" spans="1:42">
      <c r="A36" t="s">
        <v>78</v>
      </c>
      <c r="B36" s="202">
        <v>0</v>
      </c>
      <c r="C36" s="202">
        <v>7.2</v>
      </c>
      <c r="D36" s="202">
        <v>3.47</v>
      </c>
      <c r="E36" s="202">
        <v>0</v>
      </c>
      <c r="F36" s="202">
        <v>0</v>
      </c>
      <c r="G36" s="202">
        <v>8.2799999999999994</v>
      </c>
      <c r="H36" s="202">
        <v>0</v>
      </c>
      <c r="I36" s="202">
        <v>19.07</v>
      </c>
      <c r="J36" s="202">
        <v>3.2</v>
      </c>
      <c r="K36" s="202">
        <v>32.130000000000003</v>
      </c>
      <c r="L36" s="202">
        <v>24.15</v>
      </c>
      <c r="M36" s="202">
        <v>0</v>
      </c>
      <c r="N36" s="202">
        <v>0.99</v>
      </c>
      <c r="O36" s="202">
        <v>1.65</v>
      </c>
      <c r="P36" s="202">
        <v>2.2200000000000002</v>
      </c>
      <c r="Q36" s="202">
        <v>0</v>
      </c>
      <c r="R36" s="202">
        <v>0</v>
      </c>
      <c r="S36" s="202">
        <v>0</v>
      </c>
      <c r="T36" s="202">
        <v>0</v>
      </c>
      <c r="U36" s="202">
        <v>9.5299999999999994</v>
      </c>
      <c r="V36" s="202">
        <v>0.17</v>
      </c>
      <c r="W36" s="202">
        <v>0.37</v>
      </c>
      <c r="X36" s="202">
        <v>1.22</v>
      </c>
      <c r="Y36" s="202">
        <v>0</v>
      </c>
      <c r="Z36" s="202">
        <v>36.82</v>
      </c>
      <c r="AA36" s="202">
        <v>0</v>
      </c>
      <c r="AB36" s="202">
        <v>0</v>
      </c>
      <c r="AC36" s="202">
        <v>12.03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28.72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146.63999999999999</v>
      </c>
      <c r="AP36" s="202">
        <v>0</v>
      </c>
    </row>
    <row r="37" spans="1:42">
      <c r="A37" t="s">
        <v>79</v>
      </c>
      <c r="B37" s="202">
        <v>0</v>
      </c>
      <c r="C37" s="202">
        <v>7.2</v>
      </c>
      <c r="D37" s="202">
        <v>3.47</v>
      </c>
      <c r="E37" s="202">
        <v>0</v>
      </c>
      <c r="F37" s="202">
        <v>0</v>
      </c>
      <c r="G37" s="202">
        <v>8.2799999999999994</v>
      </c>
      <c r="H37" s="202">
        <v>0</v>
      </c>
      <c r="I37" s="202">
        <v>19.07</v>
      </c>
      <c r="J37" s="202">
        <v>3.2</v>
      </c>
      <c r="K37" s="202">
        <v>32.130000000000003</v>
      </c>
      <c r="L37" s="202">
        <v>24.15</v>
      </c>
      <c r="M37" s="202">
        <v>0</v>
      </c>
      <c r="N37" s="202">
        <v>0.99</v>
      </c>
      <c r="O37" s="202">
        <v>1.65</v>
      </c>
      <c r="P37" s="202">
        <v>2.2200000000000002</v>
      </c>
      <c r="Q37" s="202">
        <v>0</v>
      </c>
      <c r="R37" s="202">
        <v>0</v>
      </c>
      <c r="S37" s="202">
        <v>0</v>
      </c>
      <c r="T37" s="202">
        <v>0</v>
      </c>
      <c r="U37" s="202">
        <v>9.5299999999999994</v>
      </c>
      <c r="V37" s="202">
        <v>0.18</v>
      </c>
      <c r="W37" s="202">
        <v>6.08</v>
      </c>
      <c r="X37" s="202">
        <v>22.23</v>
      </c>
      <c r="Y37" s="202">
        <v>0</v>
      </c>
      <c r="Z37" s="202">
        <v>36.82</v>
      </c>
      <c r="AA37" s="202">
        <v>0</v>
      </c>
      <c r="AB37" s="202">
        <v>0</v>
      </c>
      <c r="AC37" s="202">
        <v>12.03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28.72</v>
      </c>
      <c r="AJ37" s="202">
        <v>0</v>
      </c>
      <c r="AK37" s="202">
        <v>6.03</v>
      </c>
      <c r="AL37" s="202">
        <v>0</v>
      </c>
      <c r="AM37" s="202">
        <v>0</v>
      </c>
      <c r="AN37" s="202">
        <v>0</v>
      </c>
      <c r="AO37" s="202">
        <v>146.63999999999999</v>
      </c>
      <c r="AP37" s="202">
        <v>0</v>
      </c>
    </row>
    <row r="38" spans="1:42">
      <c r="A38" t="s">
        <v>80</v>
      </c>
      <c r="B38" s="202">
        <v>0</v>
      </c>
      <c r="C38" s="202">
        <v>7.2</v>
      </c>
      <c r="D38" s="202">
        <v>3.47</v>
      </c>
      <c r="E38" s="202">
        <v>0</v>
      </c>
      <c r="F38" s="202">
        <v>0</v>
      </c>
      <c r="G38" s="202">
        <v>8.2799999999999994</v>
      </c>
      <c r="H38" s="202">
        <v>0</v>
      </c>
      <c r="I38" s="202">
        <v>19.07</v>
      </c>
      <c r="J38" s="202">
        <v>3.2</v>
      </c>
      <c r="K38" s="202">
        <v>32.130000000000003</v>
      </c>
      <c r="L38" s="202">
        <v>24.15</v>
      </c>
      <c r="M38" s="202">
        <v>0</v>
      </c>
      <c r="N38" s="202">
        <v>0.99</v>
      </c>
      <c r="O38" s="202">
        <v>1.65</v>
      </c>
      <c r="P38" s="202">
        <v>2.2200000000000002</v>
      </c>
      <c r="Q38" s="202">
        <v>0</v>
      </c>
      <c r="R38" s="202">
        <v>0</v>
      </c>
      <c r="S38" s="202">
        <v>0</v>
      </c>
      <c r="T38" s="202">
        <v>0</v>
      </c>
      <c r="U38" s="202">
        <v>9.5299999999999994</v>
      </c>
      <c r="V38" s="202">
        <v>0.18</v>
      </c>
      <c r="W38" s="202">
        <v>6.25</v>
      </c>
      <c r="X38" s="202">
        <v>22.23</v>
      </c>
      <c r="Y38" s="202">
        <v>0</v>
      </c>
      <c r="Z38" s="202">
        <v>36.82</v>
      </c>
      <c r="AA38" s="202">
        <v>0</v>
      </c>
      <c r="AB38" s="202">
        <v>0</v>
      </c>
      <c r="AC38" s="202">
        <v>12.1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28.72</v>
      </c>
      <c r="AJ38" s="202">
        <v>0</v>
      </c>
      <c r="AK38" s="202">
        <v>6.03</v>
      </c>
      <c r="AL38" s="202">
        <v>0</v>
      </c>
      <c r="AM38" s="202">
        <v>0</v>
      </c>
      <c r="AN38" s="202">
        <v>0</v>
      </c>
      <c r="AO38" s="202">
        <v>146.63999999999999</v>
      </c>
      <c r="AP38" s="202">
        <v>0</v>
      </c>
    </row>
    <row r="39" spans="1:42">
      <c r="A39" t="s">
        <v>81</v>
      </c>
      <c r="B39" s="202">
        <v>0</v>
      </c>
      <c r="C39" s="202">
        <v>7.2</v>
      </c>
      <c r="D39" s="202">
        <v>3.47</v>
      </c>
      <c r="E39" s="202">
        <v>0</v>
      </c>
      <c r="F39" s="202">
        <v>0</v>
      </c>
      <c r="G39" s="202">
        <v>8.2799999999999994</v>
      </c>
      <c r="H39" s="202">
        <v>0</v>
      </c>
      <c r="I39" s="202">
        <v>19.07</v>
      </c>
      <c r="J39" s="202">
        <v>3.2</v>
      </c>
      <c r="K39" s="202">
        <v>13.45</v>
      </c>
      <c r="L39" s="202">
        <v>5.34</v>
      </c>
      <c r="M39" s="202">
        <v>0</v>
      </c>
      <c r="N39" s="202">
        <v>0.99</v>
      </c>
      <c r="O39" s="202">
        <v>1.65</v>
      </c>
      <c r="P39" s="202">
        <v>2.2200000000000002</v>
      </c>
      <c r="Q39" s="202">
        <v>0</v>
      </c>
      <c r="R39" s="202">
        <v>0</v>
      </c>
      <c r="S39" s="202">
        <v>0</v>
      </c>
      <c r="T39" s="202">
        <v>0</v>
      </c>
      <c r="U39" s="202">
        <v>9.5299999999999994</v>
      </c>
      <c r="V39" s="202">
        <v>5.27</v>
      </c>
      <c r="W39" s="202">
        <v>7.25</v>
      </c>
      <c r="X39" s="202">
        <v>22.7</v>
      </c>
      <c r="Y39" s="202">
        <v>0</v>
      </c>
      <c r="Z39" s="202">
        <v>37.61</v>
      </c>
      <c r="AA39" s="202">
        <v>0</v>
      </c>
      <c r="AB39" s="202">
        <v>0</v>
      </c>
      <c r="AC39" s="202">
        <v>12.1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28.72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146.63999999999999</v>
      </c>
      <c r="AP39" s="202">
        <v>0</v>
      </c>
    </row>
    <row r="40" spans="1:42">
      <c r="A40" t="s">
        <v>82</v>
      </c>
      <c r="B40" s="202">
        <v>0</v>
      </c>
      <c r="C40" s="202">
        <v>7.2</v>
      </c>
      <c r="D40" s="202">
        <v>3.47</v>
      </c>
      <c r="E40" s="202">
        <v>0</v>
      </c>
      <c r="F40" s="202">
        <v>0</v>
      </c>
      <c r="G40" s="202">
        <v>8.2799999999999994</v>
      </c>
      <c r="H40" s="202">
        <v>0</v>
      </c>
      <c r="I40" s="202">
        <v>19.07</v>
      </c>
      <c r="J40" s="202">
        <v>3.2</v>
      </c>
      <c r="K40" s="202">
        <v>13.45</v>
      </c>
      <c r="L40" s="202">
        <v>5.34</v>
      </c>
      <c r="M40" s="202">
        <v>0</v>
      </c>
      <c r="N40" s="202">
        <v>0.99</v>
      </c>
      <c r="O40" s="202">
        <v>1.65</v>
      </c>
      <c r="P40" s="202">
        <v>2.2200000000000002</v>
      </c>
      <c r="Q40" s="202">
        <v>0</v>
      </c>
      <c r="R40" s="202">
        <v>0</v>
      </c>
      <c r="S40" s="202">
        <v>0</v>
      </c>
      <c r="T40" s="202">
        <v>0</v>
      </c>
      <c r="U40" s="202">
        <v>9.5299999999999994</v>
      </c>
      <c r="V40" s="202">
        <v>5.27</v>
      </c>
      <c r="W40" s="202">
        <v>7.25</v>
      </c>
      <c r="X40" s="202">
        <v>22.7</v>
      </c>
      <c r="Y40" s="202">
        <v>0</v>
      </c>
      <c r="Z40" s="202">
        <v>37.61</v>
      </c>
      <c r="AA40" s="202">
        <v>0</v>
      </c>
      <c r="AB40" s="202">
        <v>0</v>
      </c>
      <c r="AC40" s="202">
        <v>12.1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28.72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146.63999999999999</v>
      </c>
      <c r="AP40" s="202">
        <v>0</v>
      </c>
    </row>
    <row r="41" spans="1:42">
      <c r="A41" t="s">
        <v>83</v>
      </c>
      <c r="B41" s="202">
        <v>0</v>
      </c>
      <c r="C41" s="202">
        <v>7.2</v>
      </c>
      <c r="D41" s="202">
        <v>3.47</v>
      </c>
      <c r="E41" s="202">
        <v>0</v>
      </c>
      <c r="F41" s="202">
        <v>0</v>
      </c>
      <c r="G41" s="202">
        <v>8.2799999999999994</v>
      </c>
      <c r="H41" s="202">
        <v>0</v>
      </c>
      <c r="I41" s="202">
        <v>19.07</v>
      </c>
      <c r="J41" s="202">
        <v>3.2</v>
      </c>
      <c r="K41" s="202">
        <v>1.69</v>
      </c>
      <c r="L41" s="202">
        <v>1.42</v>
      </c>
      <c r="M41" s="202">
        <v>0</v>
      </c>
      <c r="N41" s="202">
        <v>0.99</v>
      </c>
      <c r="O41" s="202">
        <v>1.65</v>
      </c>
      <c r="P41" s="202">
        <v>2.2200000000000002</v>
      </c>
      <c r="Q41" s="202">
        <v>0</v>
      </c>
      <c r="R41" s="202">
        <v>0</v>
      </c>
      <c r="S41" s="202">
        <v>0</v>
      </c>
      <c r="T41" s="202">
        <v>0</v>
      </c>
      <c r="U41" s="202">
        <v>9.5299999999999994</v>
      </c>
      <c r="V41" s="202">
        <v>5.27</v>
      </c>
      <c r="W41" s="202">
        <v>0.37</v>
      </c>
      <c r="X41" s="202">
        <v>1.22</v>
      </c>
      <c r="Y41" s="202">
        <v>0</v>
      </c>
      <c r="Z41" s="202">
        <v>2.31</v>
      </c>
      <c r="AA41" s="202">
        <v>0</v>
      </c>
      <c r="AB41" s="202">
        <v>0</v>
      </c>
      <c r="AC41" s="202">
        <v>12.1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28.72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146.63999999999999</v>
      </c>
      <c r="AP41" s="202">
        <v>0</v>
      </c>
    </row>
    <row r="42" spans="1:42">
      <c r="A42" t="s">
        <v>84</v>
      </c>
      <c r="B42" s="202">
        <v>0</v>
      </c>
      <c r="C42" s="202">
        <v>7.2</v>
      </c>
      <c r="D42" s="202">
        <v>3.47</v>
      </c>
      <c r="E42" s="202">
        <v>0</v>
      </c>
      <c r="F42" s="202">
        <v>0</v>
      </c>
      <c r="G42" s="202">
        <v>8.2799999999999994</v>
      </c>
      <c r="H42" s="202">
        <v>0</v>
      </c>
      <c r="I42" s="202">
        <v>19.07</v>
      </c>
      <c r="J42" s="202">
        <v>3.2</v>
      </c>
      <c r="K42" s="202">
        <v>1.69</v>
      </c>
      <c r="L42" s="202">
        <v>1.42</v>
      </c>
      <c r="M42" s="202">
        <v>0</v>
      </c>
      <c r="N42" s="202">
        <v>0.99</v>
      </c>
      <c r="O42" s="202">
        <v>1.65</v>
      </c>
      <c r="P42" s="202">
        <v>2.2200000000000002</v>
      </c>
      <c r="Q42" s="202">
        <v>0</v>
      </c>
      <c r="R42" s="202">
        <v>0</v>
      </c>
      <c r="S42" s="202">
        <v>0</v>
      </c>
      <c r="T42" s="202">
        <v>0</v>
      </c>
      <c r="U42" s="202">
        <v>9.5299999999999994</v>
      </c>
      <c r="V42" s="202">
        <v>5.27</v>
      </c>
      <c r="W42" s="202">
        <v>0.37</v>
      </c>
      <c r="X42" s="202">
        <v>1.22</v>
      </c>
      <c r="Y42" s="202">
        <v>0</v>
      </c>
      <c r="Z42" s="202">
        <v>2.31</v>
      </c>
      <c r="AA42" s="202">
        <v>0</v>
      </c>
      <c r="AB42" s="202">
        <v>0</v>
      </c>
      <c r="AC42" s="202">
        <v>12.1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28.72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146.63999999999999</v>
      </c>
      <c r="AP42" s="202">
        <v>0</v>
      </c>
    </row>
    <row r="43" spans="1:42">
      <c r="A43" t="s">
        <v>85</v>
      </c>
      <c r="B43" s="202">
        <v>0</v>
      </c>
      <c r="C43" s="202">
        <v>7.15</v>
      </c>
      <c r="D43" s="202">
        <v>3.47</v>
      </c>
      <c r="E43" s="202">
        <v>0</v>
      </c>
      <c r="F43" s="202">
        <v>0</v>
      </c>
      <c r="G43" s="202">
        <v>8.2799999999999994</v>
      </c>
      <c r="H43" s="202">
        <v>0</v>
      </c>
      <c r="I43" s="202">
        <v>19.07</v>
      </c>
      <c r="J43" s="202">
        <v>3.2</v>
      </c>
      <c r="K43" s="202">
        <v>1.69</v>
      </c>
      <c r="L43" s="202">
        <v>1.42</v>
      </c>
      <c r="M43" s="202">
        <v>0</v>
      </c>
      <c r="N43" s="202">
        <v>0.99</v>
      </c>
      <c r="O43" s="202">
        <v>1.65</v>
      </c>
      <c r="P43" s="202">
        <v>2.2200000000000002</v>
      </c>
      <c r="Q43" s="202">
        <v>0</v>
      </c>
      <c r="R43" s="202">
        <v>0</v>
      </c>
      <c r="S43" s="202">
        <v>0</v>
      </c>
      <c r="T43" s="202">
        <v>0</v>
      </c>
      <c r="U43" s="202">
        <v>9.5299999999999994</v>
      </c>
      <c r="V43" s="202">
        <v>5.27</v>
      </c>
      <c r="W43" s="202">
        <v>0.37</v>
      </c>
      <c r="X43" s="202">
        <v>1.22</v>
      </c>
      <c r="Y43" s="202">
        <v>0</v>
      </c>
      <c r="Z43" s="202">
        <v>2.31</v>
      </c>
      <c r="AA43" s="202">
        <v>0</v>
      </c>
      <c r="AB43" s="202">
        <v>0</v>
      </c>
      <c r="AC43" s="202">
        <v>12.1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27.59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146.63999999999999</v>
      </c>
      <c r="AP43" s="202">
        <v>0</v>
      </c>
    </row>
    <row r="44" spans="1:42">
      <c r="A44" t="s">
        <v>86</v>
      </c>
      <c r="B44" s="202">
        <v>0</v>
      </c>
      <c r="C44" s="202">
        <v>7.15</v>
      </c>
      <c r="D44" s="202">
        <v>3.47</v>
      </c>
      <c r="E44" s="202">
        <v>0</v>
      </c>
      <c r="F44" s="202">
        <v>0</v>
      </c>
      <c r="G44" s="202">
        <v>8.2799999999999994</v>
      </c>
      <c r="H44" s="202">
        <v>0</v>
      </c>
      <c r="I44" s="202">
        <v>19.07</v>
      </c>
      <c r="J44" s="202">
        <v>3.2</v>
      </c>
      <c r="K44" s="202">
        <v>1.69</v>
      </c>
      <c r="L44" s="202">
        <v>1.42</v>
      </c>
      <c r="M44" s="202">
        <v>0</v>
      </c>
      <c r="N44" s="202">
        <v>0.99</v>
      </c>
      <c r="O44" s="202">
        <v>1.65</v>
      </c>
      <c r="P44" s="202">
        <v>2.2200000000000002</v>
      </c>
      <c r="Q44" s="202">
        <v>0</v>
      </c>
      <c r="R44" s="202">
        <v>0</v>
      </c>
      <c r="S44" s="202">
        <v>0</v>
      </c>
      <c r="T44" s="202">
        <v>0</v>
      </c>
      <c r="U44" s="202">
        <v>9.5299999999999994</v>
      </c>
      <c r="V44" s="202">
        <v>5.27</v>
      </c>
      <c r="W44" s="202">
        <v>0.37</v>
      </c>
      <c r="X44" s="202">
        <v>1.22</v>
      </c>
      <c r="Y44" s="202">
        <v>0</v>
      </c>
      <c r="Z44" s="202">
        <v>2.31</v>
      </c>
      <c r="AA44" s="202">
        <v>0</v>
      </c>
      <c r="AB44" s="202">
        <v>0</v>
      </c>
      <c r="AC44" s="202">
        <v>12.1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26.1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146.63999999999999</v>
      </c>
      <c r="AP44" s="202">
        <v>0</v>
      </c>
    </row>
    <row r="45" spans="1:42">
      <c r="A45" t="s">
        <v>87</v>
      </c>
      <c r="B45" s="202">
        <v>0</v>
      </c>
      <c r="C45" s="202">
        <v>7.15</v>
      </c>
      <c r="D45" s="202">
        <v>3.47</v>
      </c>
      <c r="E45" s="202">
        <v>0</v>
      </c>
      <c r="F45" s="202">
        <v>0</v>
      </c>
      <c r="G45" s="202">
        <v>8.2799999999999994</v>
      </c>
      <c r="H45" s="202">
        <v>0</v>
      </c>
      <c r="I45" s="202">
        <v>19.07</v>
      </c>
      <c r="J45" s="202">
        <v>3.2</v>
      </c>
      <c r="K45" s="202">
        <v>1.69</v>
      </c>
      <c r="L45" s="202">
        <v>1.42</v>
      </c>
      <c r="M45" s="202">
        <v>0</v>
      </c>
      <c r="N45" s="202">
        <v>0.99</v>
      </c>
      <c r="O45" s="202">
        <v>1.65</v>
      </c>
      <c r="P45" s="202">
        <v>2.2200000000000002</v>
      </c>
      <c r="Q45" s="202">
        <v>0.18</v>
      </c>
      <c r="R45" s="202">
        <v>0.35</v>
      </c>
      <c r="S45" s="202">
        <v>0.22</v>
      </c>
      <c r="T45" s="202">
        <v>0</v>
      </c>
      <c r="U45" s="202">
        <v>9.5299999999999994</v>
      </c>
      <c r="V45" s="202">
        <v>5.27</v>
      </c>
      <c r="W45" s="202">
        <v>0.37</v>
      </c>
      <c r="X45" s="202">
        <v>1.22</v>
      </c>
      <c r="Y45" s="202">
        <v>0</v>
      </c>
      <c r="Z45" s="202">
        <v>2.31</v>
      </c>
      <c r="AA45" s="202">
        <v>0</v>
      </c>
      <c r="AB45" s="202">
        <v>0</v>
      </c>
      <c r="AC45" s="202">
        <v>12.1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27.73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146.63999999999999</v>
      </c>
      <c r="AP45" s="202">
        <v>0</v>
      </c>
    </row>
    <row r="46" spans="1:42">
      <c r="A46" t="s">
        <v>88</v>
      </c>
      <c r="B46" s="202">
        <v>0</v>
      </c>
      <c r="C46" s="202">
        <v>7.15</v>
      </c>
      <c r="D46" s="202">
        <v>3.47</v>
      </c>
      <c r="E46" s="202">
        <v>0</v>
      </c>
      <c r="F46" s="202">
        <v>0</v>
      </c>
      <c r="G46" s="202">
        <v>8.2799999999999994</v>
      </c>
      <c r="H46" s="202">
        <v>0</v>
      </c>
      <c r="I46" s="202">
        <v>19.07</v>
      </c>
      <c r="J46" s="202">
        <v>3.2</v>
      </c>
      <c r="K46" s="202">
        <v>1.69</v>
      </c>
      <c r="L46" s="202">
        <v>1.42</v>
      </c>
      <c r="M46" s="202">
        <v>0</v>
      </c>
      <c r="N46" s="202">
        <v>0.99</v>
      </c>
      <c r="O46" s="202">
        <v>1.65</v>
      </c>
      <c r="P46" s="202">
        <v>2.2200000000000002</v>
      </c>
      <c r="Q46" s="202">
        <v>0.18</v>
      </c>
      <c r="R46" s="202">
        <v>0.35</v>
      </c>
      <c r="S46" s="202">
        <v>0.22</v>
      </c>
      <c r="T46" s="202">
        <v>0</v>
      </c>
      <c r="U46" s="202">
        <v>9.5299999999999994</v>
      </c>
      <c r="V46" s="202">
        <v>5.27</v>
      </c>
      <c r="W46" s="202">
        <v>0.37</v>
      </c>
      <c r="X46" s="202">
        <v>1.22</v>
      </c>
      <c r="Y46" s="202">
        <v>0</v>
      </c>
      <c r="Z46" s="202">
        <v>2.31</v>
      </c>
      <c r="AA46" s="202">
        <v>0</v>
      </c>
      <c r="AB46" s="202">
        <v>0</v>
      </c>
      <c r="AC46" s="202">
        <v>12.1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27.73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146.63999999999999</v>
      </c>
      <c r="AP46" s="202">
        <v>0</v>
      </c>
    </row>
    <row r="47" spans="1:42">
      <c r="A47" t="s">
        <v>89</v>
      </c>
      <c r="B47" s="202">
        <v>0</v>
      </c>
      <c r="C47" s="202">
        <v>7.07</v>
      </c>
      <c r="D47" s="202">
        <v>3.47</v>
      </c>
      <c r="E47" s="202">
        <v>0</v>
      </c>
      <c r="F47" s="202">
        <v>0</v>
      </c>
      <c r="G47" s="202">
        <v>8.2799999999999994</v>
      </c>
      <c r="H47" s="202">
        <v>0</v>
      </c>
      <c r="I47" s="202">
        <v>19.07</v>
      </c>
      <c r="J47" s="202">
        <v>3.2</v>
      </c>
      <c r="K47" s="202">
        <v>1.69</v>
      </c>
      <c r="L47" s="202">
        <v>1.42</v>
      </c>
      <c r="M47" s="202">
        <v>0</v>
      </c>
      <c r="N47" s="202">
        <v>0.99</v>
      </c>
      <c r="O47" s="202">
        <v>1.65</v>
      </c>
      <c r="P47" s="202">
        <v>2.2200000000000002</v>
      </c>
      <c r="Q47" s="202">
        <v>0.18</v>
      </c>
      <c r="R47" s="202">
        <v>0.35</v>
      </c>
      <c r="S47" s="202">
        <v>0.22</v>
      </c>
      <c r="T47" s="202">
        <v>0</v>
      </c>
      <c r="U47" s="202">
        <v>9.5299999999999994</v>
      </c>
      <c r="V47" s="202">
        <v>5.27</v>
      </c>
      <c r="W47" s="202">
        <v>0.37</v>
      </c>
      <c r="X47" s="202">
        <v>1.22</v>
      </c>
      <c r="Y47" s="202">
        <v>0</v>
      </c>
      <c r="Z47" s="202">
        <v>2.31</v>
      </c>
      <c r="AA47" s="202">
        <v>0</v>
      </c>
      <c r="AB47" s="202">
        <v>0</v>
      </c>
      <c r="AC47" s="202">
        <v>12.1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27.77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146.63999999999999</v>
      </c>
      <c r="AP47" s="202">
        <v>0</v>
      </c>
    </row>
    <row r="48" spans="1:42">
      <c r="A48" t="s">
        <v>90</v>
      </c>
      <c r="B48" s="202">
        <v>0</v>
      </c>
      <c r="C48" s="202">
        <v>7.07</v>
      </c>
      <c r="D48" s="202">
        <v>3.47</v>
      </c>
      <c r="E48" s="202">
        <v>0</v>
      </c>
      <c r="F48" s="202">
        <v>0</v>
      </c>
      <c r="G48" s="202">
        <v>8.2799999999999994</v>
      </c>
      <c r="H48" s="202">
        <v>0</v>
      </c>
      <c r="I48" s="202">
        <v>19.07</v>
      </c>
      <c r="J48" s="202">
        <v>3.2</v>
      </c>
      <c r="K48" s="202">
        <v>1.69</v>
      </c>
      <c r="L48" s="202">
        <v>1.42</v>
      </c>
      <c r="M48" s="202">
        <v>0</v>
      </c>
      <c r="N48" s="202">
        <v>0.99</v>
      </c>
      <c r="O48" s="202">
        <v>1.65</v>
      </c>
      <c r="P48" s="202">
        <v>2.2200000000000002</v>
      </c>
      <c r="Q48" s="202">
        <v>0.18</v>
      </c>
      <c r="R48" s="202">
        <v>0.35</v>
      </c>
      <c r="S48" s="202">
        <v>0.22</v>
      </c>
      <c r="T48" s="202">
        <v>0</v>
      </c>
      <c r="U48" s="202">
        <v>9.5299999999999994</v>
      </c>
      <c r="V48" s="202">
        <v>5.27</v>
      </c>
      <c r="W48" s="202">
        <v>0.37</v>
      </c>
      <c r="X48" s="202">
        <v>1.22</v>
      </c>
      <c r="Y48" s="202">
        <v>0</v>
      </c>
      <c r="Z48" s="202">
        <v>2.31</v>
      </c>
      <c r="AA48" s="202">
        <v>0</v>
      </c>
      <c r="AB48" s="202">
        <v>0</v>
      </c>
      <c r="AC48" s="202">
        <v>12.1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27.77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146.63999999999999</v>
      </c>
      <c r="AP48" s="202">
        <v>0</v>
      </c>
    </row>
    <row r="49" spans="1:42">
      <c r="A49" t="s">
        <v>91</v>
      </c>
      <c r="B49" s="202">
        <v>0</v>
      </c>
      <c r="C49" s="202">
        <v>7.07</v>
      </c>
      <c r="D49" s="202">
        <v>3.47</v>
      </c>
      <c r="E49" s="202">
        <v>0</v>
      </c>
      <c r="F49" s="202">
        <v>0</v>
      </c>
      <c r="G49" s="202">
        <v>8.2799999999999994</v>
      </c>
      <c r="H49" s="202">
        <v>0</v>
      </c>
      <c r="I49" s="202">
        <v>19.07</v>
      </c>
      <c r="J49" s="202">
        <v>3.2</v>
      </c>
      <c r="K49" s="202">
        <v>1.69</v>
      </c>
      <c r="L49" s="202">
        <v>1.42</v>
      </c>
      <c r="M49" s="202">
        <v>0</v>
      </c>
      <c r="N49" s="202">
        <v>0.99</v>
      </c>
      <c r="O49" s="202">
        <v>1.65</v>
      </c>
      <c r="P49" s="202">
        <v>2.2200000000000002</v>
      </c>
      <c r="Q49" s="202">
        <v>0.18</v>
      </c>
      <c r="R49" s="202">
        <v>0.35</v>
      </c>
      <c r="S49" s="202">
        <v>0.22</v>
      </c>
      <c r="T49" s="202">
        <v>0</v>
      </c>
      <c r="U49" s="202">
        <v>9.5299999999999994</v>
      </c>
      <c r="V49" s="202">
        <v>5.27</v>
      </c>
      <c r="W49" s="202">
        <v>0.37</v>
      </c>
      <c r="X49" s="202">
        <v>1.22</v>
      </c>
      <c r="Y49" s="202">
        <v>0</v>
      </c>
      <c r="Z49" s="202">
        <v>2.31</v>
      </c>
      <c r="AA49" s="202">
        <v>0</v>
      </c>
      <c r="AB49" s="202">
        <v>0</v>
      </c>
      <c r="AC49" s="202">
        <v>12.1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27.77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146.63999999999999</v>
      </c>
      <c r="AP49" s="202">
        <v>0</v>
      </c>
    </row>
    <row r="50" spans="1:42">
      <c r="A50" t="s">
        <v>92</v>
      </c>
      <c r="B50" s="202">
        <v>0</v>
      </c>
      <c r="C50" s="202">
        <v>7.07</v>
      </c>
      <c r="D50" s="202">
        <v>3.47</v>
      </c>
      <c r="E50" s="202">
        <v>0</v>
      </c>
      <c r="F50" s="202">
        <v>0</v>
      </c>
      <c r="G50" s="202">
        <v>8.2799999999999994</v>
      </c>
      <c r="H50" s="202">
        <v>0</v>
      </c>
      <c r="I50" s="202">
        <v>19.07</v>
      </c>
      <c r="J50" s="202">
        <v>3.2</v>
      </c>
      <c r="K50" s="202">
        <v>1.69</v>
      </c>
      <c r="L50" s="202">
        <v>1.42</v>
      </c>
      <c r="M50" s="202">
        <v>0</v>
      </c>
      <c r="N50" s="202">
        <v>0.99</v>
      </c>
      <c r="O50" s="202">
        <v>1.65</v>
      </c>
      <c r="P50" s="202">
        <v>2.2200000000000002</v>
      </c>
      <c r="Q50" s="202">
        <v>0.18</v>
      </c>
      <c r="R50" s="202">
        <v>0.35</v>
      </c>
      <c r="S50" s="202">
        <v>0.22</v>
      </c>
      <c r="T50" s="202">
        <v>0</v>
      </c>
      <c r="U50" s="202">
        <v>9.5299999999999994</v>
      </c>
      <c r="V50" s="202">
        <v>5.27</v>
      </c>
      <c r="W50" s="202">
        <v>0.37</v>
      </c>
      <c r="X50" s="202">
        <v>1.22</v>
      </c>
      <c r="Y50" s="202">
        <v>0</v>
      </c>
      <c r="Z50" s="202">
        <v>2.31</v>
      </c>
      <c r="AA50" s="202">
        <v>0</v>
      </c>
      <c r="AB50" s="202">
        <v>0</v>
      </c>
      <c r="AC50" s="202">
        <v>12.1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27.77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146.63999999999999</v>
      </c>
      <c r="AP50" s="202">
        <v>0</v>
      </c>
    </row>
    <row r="51" spans="1:42">
      <c r="A51" t="s">
        <v>93</v>
      </c>
      <c r="B51" s="202">
        <v>0</v>
      </c>
      <c r="C51" s="202">
        <v>7.07</v>
      </c>
      <c r="D51" s="202">
        <v>3.47</v>
      </c>
      <c r="E51" s="202">
        <v>0</v>
      </c>
      <c r="F51" s="202">
        <v>0</v>
      </c>
      <c r="G51" s="202">
        <v>8.2799999999999994</v>
      </c>
      <c r="H51" s="202">
        <v>0</v>
      </c>
      <c r="I51" s="202">
        <v>19.07</v>
      </c>
      <c r="J51" s="202">
        <v>3.2</v>
      </c>
      <c r="K51" s="202">
        <v>1.69</v>
      </c>
      <c r="L51" s="202">
        <v>1.42</v>
      </c>
      <c r="M51" s="202">
        <v>0</v>
      </c>
      <c r="N51" s="202">
        <v>0.99</v>
      </c>
      <c r="O51" s="202">
        <v>1.65</v>
      </c>
      <c r="P51" s="202">
        <v>2.2200000000000002</v>
      </c>
      <c r="Q51" s="202">
        <v>0.18</v>
      </c>
      <c r="R51" s="202">
        <v>0.35</v>
      </c>
      <c r="S51" s="202">
        <v>0.22</v>
      </c>
      <c r="T51" s="202">
        <v>0</v>
      </c>
      <c r="U51" s="202">
        <v>9.5299999999999994</v>
      </c>
      <c r="V51" s="202">
        <v>5.27</v>
      </c>
      <c r="W51" s="202">
        <v>0.37</v>
      </c>
      <c r="X51" s="202">
        <v>1.22</v>
      </c>
      <c r="Y51" s="202">
        <v>0</v>
      </c>
      <c r="Z51" s="202">
        <v>2.31</v>
      </c>
      <c r="AA51" s="202">
        <v>0</v>
      </c>
      <c r="AB51" s="202">
        <v>0</v>
      </c>
      <c r="AC51" s="202">
        <v>12.1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27.81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143.52000000000001</v>
      </c>
      <c r="AP51" s="202">
        <v>0</v>
      </c>
    </row>
    <row r="52" spans="1:42">
      <c r="A52" t="s">
        <v>94</v>
      </c>
      <c r="B52" s="202">
        <v>0</v>
      </c>
      <c r="C52" s="202">
        <v>7.07</v>
      </c>
      <c r="D52" s="202">
        <v>3.47</v>
      </c>
      <c r="E52" s="202">
        <v>0</v>
      </c>
      <c r="F52" s="202">
        <v>0</v>
      </c>
      <c r="G52" s="202">
        <v>8.2799999999999994</v>
      </c>
      <c r="H52" s="202">
        <v>0</v>
      </c>
      <c r="I52" s="202">
        <v>19.07</v>
      </c>
      <c r="J52" s="202">
        <v>3.2</v>
      </c>
      <c r="K52" s="202">
        <v>1.69</v>
      </c>
      <c r="L52" s="202">
        <v>1.42</v>
      </c>
      <c r="M52" s="202">
        <v>0</v>
      </c>
      <c r="N52" s="202">
        <v>0.99</v>
      </c>
      <c r="O52" s="202">
        <v>1.65</v>
      </c>
      <c r="P52" s="202">
        <v>2.2200000000000002</v>
      </c>
      <c r="Q52" s="202">
        <v>0.18</v>
      </c>
      <c r="R52" s="202">
        <v>0.35</v>
      </c>
      <c r="S52" s="202">
        <v>0.22</v>
      </c>
      <c r="T52" s="202">
        <v>0</v>
      </c>
      <c r="U52" s="202">
        <v>9.5299999999999994</v>
      </c>
      <c r="V52" s="202">
        <v>5.27</v>
      </c>
      <c r="W52" s="202">
        <v>0.37</v>
      </c>
      <c r="X52" s="202">
        <v>1.22</v>
      </c>
      <c r="Y52" s="202">
        <v>0</v>
      </c>
      <c r="Z52" s="202">
        <v>2.31</v>
      </c>
      <c r="AA52" s="202">
        <v>0</v>
      </c>
      <c r="AB52" s="202">
        <v>0</v>
      </c>
      <c r="AC52" s="202">
        <v>12.1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27.81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143.52000000000001</v>
      </c>
      <c r="AP52" s="202">
        <v>0</v>
      </c>
    </row>
    <row r="53" spans="1:42">
      <c r="A53" t="s">
        <v>95</v>
      </c>
      <c r="B53" s="202">
        <v>0</v>
      </c>
      <c r="C53" s="202">
        <v>7.07</v>
      </c>
      <c r="D53" s="202">
        <v>3.47</v>
      </c>
      <c r="E53" s="202">
        <v>0</v>
      </c>
      <c r="F53" s="202">
        <v>0</v>
      </c>
      <c r="G53" s="202">
        <v>8.2799999999999994</v>
      </c>
      <c r="H53" s="202">
        <v>0</v>
      </c>
      <c r="I53" s="202">
        <v>19.07</v>
      </c>
      <c r="J53" s="202">
        <v>3.2</v>
      </c>
      <c r="K53" s="202">
        <v>1.69</v>
      </c>
      <c r="L53" s="202">
        <v>1.42</v>
      </c>
      <c r="M53" s="202">
        <v>0</v>
      </c>
      <c r="N53" s="202">
        <v>0.99</v>
      </c>
      <c r="O53" s="202">
        <v>1.65</v>
      </c>
      <c r="P53" s="202">
        <v>2.2200000000000002</v>
      </c>
      <c r="Q53" s="202">
        <v>0.18</v>
      </c>
      <c r="R53" s="202">
        <v>0.35</v>
      </c>
      <c r="S53" s="202">
        <v>0.22</v>
      </c>
      <c r="T53" s="202">
        <v>0</v>
      </c>
      <c r="U53" s="202">
        <v>9.5299999999999994</v>
      </c>
      <c r="V53" s="202">
        <v>5.27</v>
      </c>
      <c r="W53" s="202">
        <v>0.37</v>
      </c>
      <c r="X53" s="202">
        <v>1.22</v>
      </c>
      <c r="Y53" s="202">
        <v>0</v>
      </c>
      <c r="Z53" s="202">
        <v>2.31</v>
      </c>
      <c r="AA53" s="202">
        <v>0</v>
      </c>
      <c r="AB53" s="202">
        <v>0</v>
      </c>
      <c r="AC53" s="202">
        <v>12.1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27.81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143.52000000000001</v>
      </c>
      <c r="AP53" s="202">
        <v>0</v>
      </c>
    </row>
    <row r="54" spans="1:42">
      <c r="A54" t="s">
        <v>96</v>
      </c>
      <c r="B54" s="202">
        <v>0</v>
      </c>
      <c r="C54" s="202">
        <v>7.07</v>
      </c>
      <c r="D54" s="202">
        <v>3.47</v>
      </c>
      <c r="E54" s="202">
        <v>0</v>
      </c>
      <c r="F54" s="202">
        <v>0</v>
      </c>
      <c r="G54" s="202">
        <v>8.2799999999999994</v>
      </c>
      <c r="H54" s="202">
        <v>0</v>
      </c>
      <c r="I54" s="202">
        <v>19.07</v>
      </c>
      <c r="J54" s="202">
        <v>3.2</v>
      </c>
      <c r="K54" s="202">
        <v>1.69</v>
      </c>
      <c r="L54" s="202">
        <v>1.42</v>
      </c>
      <c r="M54" s="202">
        <v>0</v>
      </c>
      <c r="N54" s="202">
        <v>0.99</v>
      </c>
      <c r="O54" s="202">
        <v>1.65</v>
      </c>
      <c r="P54" s="202">
        <v>2.2200000000000002</v>
      </c>
      <c r="Q54" s="202">
        <v>0.18</v>
      </c>
      <c r="R54" s="202">
        <v>0.35</v>
      </c>
      <c r="S54" s="202">
        <v>0.22</v>
      </c>
      <c r="T54" s="202">
        <v>0</v>
      </c>
      <c r="U54" s="202">
        <v>9.5299999999999994</v>
      </c>
      <c r="V54" s="202">
        <v>5.27</v>
      </c>
      <c r="W54" s="202">
        <v>0.37</v>
      </c>
      <c r="X54" s="202">
        <v>1.22</v>
      </c>
      <c r="Y54" s="202">
        <v>0</v>
      </c>
      <c r="Z54" s="202">
        <v>2.31</v>
      </c>
      <c r="AA54" s="202">
        <v>0</v>
      </c>
      <c r="AB54" s="202">
        <v>0</v>
      </c>
      <c r="AC54" s="202">
        <v>12.1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27.81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143.52000000000001</v>
      </c>
      <c r="AP54" s="202">
        <v>0</v>
      </c>
    </row>
    <row r="55" spans="1:42">
      <c r="A55" t="s">
        <v>97</v>
      </c>
      <c r="B55" s="202">
        <v>0</v>
      </c>
      <c r="C55" s="202">
        <v>7.07</v>
      </c>
      <c r="D55" s="202">
        <v>3.47</v>
      </c>
      <c r="E55" s="202">
        <v>0</v>
      </c>
      <c r="F55" s="202">
        <v>0</v>
      </c>
      <c r="G55" s="202">
        <v>8.2799999999999994</v>
      </c>
      <c r="H55" s="202">
        <v>0</v>
      </c>
      <c r="I55" s="202">
        <v>19.07</v>
      </c>
      <c r="J55" s="202">
        <v>3.2</v>
      </c>
      <c r="K55" s="202">
        <v>1.69</v>
      </c>
      <c r="L55" s="202">
        <v>1.42</v>
      </c>
      <c r="M55" s="202">
        <v>0</v>
      </c>
      <c r="N55" s="202">
        <v>0.99</v>
      </c>
      <c r="O55" s="202">
        <v>1.65</v>
      </c>
      <c r="P55" s="202">
        <v>2.2400000000000002</v>
      </c>
      <c r="Q55" s="202">
        <v>0.18</v>
      </c>
      <c r="R55" s="202">
        <v>0.35</v>
      </c>
      <c r="S55" s="202">
        <v>0.22</v>
      </c>
      <c r="T55" s="202">
        <v>0</v>
      </c>
      <c r="U55" s="202">
        <v>9.5299999999999994</v>
      </c>
      <c r="V55" s="202">
        <v>5.27</v>
      </c>
      <c r="W55" s="202">
        <v>0.37</v>
      </c>
      <c r="X55" s="202">
        <v>1.22</v>
      </c>
      <c r="Y55" s="202">
        <v>0</v>
      </c>
      <c r="Z55" s="202">
        <v>2.31</v>
      </c>
      <c r="AA55" s="202">
        <v>0</v>
      </c>
      <c r="AB55" s="202">
        <v>0</v>
      </c>
      <c r="AC55" s="202">
        <v>12.1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27.81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143.52000000000001</v>
      </c>
      <c r="AP55" s="202">
        <v>0</v>
      </c>
    </row>
    <row r="56" spans="1:42">
      <c r="A56" t="s">
        <v>98</v>
      </c>
      <c r="B56" s="202">
        <v>0</v>
      </c>
      <c r="C56" s="202">
        <v>7.07</v>
      </c>
      <c r="D56" s="202">
        <v>3.47</v>
      </c>
      <c r="E56" s="202">
        <v>0</v>
      </c>
      <c r="F56" s="202">
        <v>0</v>
      </c>
      <c r="G56" s="202">
        <v>8.2799999999999994</v>
      </c>
      <c r="H56" s="202">
        <v>0</v>
      </c>
      <c r="I56" s="202">
        <v>19.07</v>
      </c>
      <c r="J56" s="202">
        <v>3.2</v>
      </c>
      <c r="K56" s="202">
        <v>1.69</v>
      </c>
      <c r="L56" s="202">
        <v>1.42</v>
      </c>
      <c r="M56" s="202">
        <v>0</v>
      </c>
      <c r="N56" s="202">
        <v>0.99</v>
      </c>
      <c r="O56" s="202">
        <v>1.65</v>
      </c>
      <c r="P56" s="202">
        <v>2.2400000000000002</v>
      </c>
      <c r="Q56" s="202">
        <v>0.18</v>
      </c>
      <c r="R56" s="202">
        <v>0.35</v>
      </c>
      <c r="S56" s="202">
        <v>0.22</v>
      </c>
      <c r="T56" s="202">
        <v>0</v>
      </c>
      <c r="U56" s="202">
        <v>9.5299999999999994</v>
      </c>
      <c r="V56" s="202">
        <v>5.27</v>
      </c>
      <c r="W56" s="202">
        <v>0.37</v>
      </c>
      <c r="X56" s="202">
        <v>1.22</v>
      </c>
      <c r="Y56" s="202">
        <v>0</v>
      </c>
      <c r="Z56" s="202">
        <v>2.31</v>
      </c>
      <c r="AA56" s="202">
        <v>0</v>
      </c>
      <c r="AB56" s="202">
        <v>0</v>
      </c>
      <c r="AC56" s="202">
        <v>12.1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27.81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143.52000000000001</v>
      </c>
      <c r="AP56" s="202">
        <v>0</v>
      </c>
    </row>
    <row r="57" spans="1:42">
      <c r="A57" t="s">
        <v>99</v>
      </c>
      <c r="B57" s="202">
        <v>0</v>
      </c>
      <c r="C57" s="202">
        <v>7.07</v>
      </c>
      <c r="D57" s="202">
        <v>3.47</v>
      </c>
      <c r="E57" s="202">
        <v>0</v>
      </c>
      <c r="F57" s="202">
        <v>0</v>
      </c>
      <c r="G57" s="202">
        <v>8.2799999999999994</v>
      </c>
      <c r="H57" s="202">
        <v>0</v>
      </c>
      <c r="I57" s="202">
        <v>19.07</v>
      </c>
      <c r="J57" s="202">
        <v>3.2</v>
      </c>
      <c r="K57" s="202">
        <v>1.69</v>
      </c>
      <c r="L57" s="202">
        <v>1.42</v>
      </c>
      <c r="M57" s="202">
        <v>0</v>
      </c>
      <c r="N57" s="202">
        <v>0.99</v>
      </c>
      <c r="O57" s="202">
        <v>1.65</v>
      </c>
      <c r="P57" s="202">
        <v>2.2400000000000002</v>
      </c>
      <c r="Q57" s="202">
        <v>0.18</v>
      </c>
      <c r="R57" s="202">
        <v>0.35</v>
      </c>
      <c r="S57" s="202">
        <v>0.22</v>
      </c>
      <c r="T57" s="202">
        <v>0</v>
      </c>
      <c r="U57" s="202">
        <v>9.5299999999999994</v>
      </c>
      <c r="V57" s="202">
        <v>0.17</v>
      </c>
      <c r="W57" s="202">
        <v>0.37</v>
      </c>
      <c r="X57" s="202">
        <v>1.22</v>
      </c>
      <c r="Y57" s="202">
        <v>0</v>
      </c>
      <c r="Z57" s="202">
        <v>2.31</v>
      </c>
      <c r="AA57" s="202">
        <v>0</v>
      </c>
      <c r="AB57" s="202">
        <v>0</v>
      </c>
      <c r="AC57" s="202">
        <v>12.1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27.81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143.52000000000001</v>
      </c>
      <c r="AP57" s="202">
        <v>0</v>
      </c>
    </row>
    <row r="58" spans="1:42">
      <c r="A58" t="s">
        <v>100</v>
      </c>
      <c r="B58" s="202">
        <v>0</v>
      </c>
      <c r="C58" s="202">
        <v>7.07</v>
      </c>
      <c r="D58" s="202">
        <v>3.47</v>
      </c>
      <c r="E58" s="202">
        <v>0</v>
      </c>
      <c r="F58" s="202">
        <v>0</v>
      </c>
      <c r="G58" s="202">
        <v>8.2799999999999994</v>
      </c>
      <c r="H58" s="202">
        <v>0</v>
      </c>
      <c r="I58" s="202">
        <v>19.07</v>
      </c>
      <c r="J58" s="202">
        <v>3.2</v>
      </c>
      <c r="K58" s="202">
        <v>1.69</v>
      </c>
      <c r="L58" s="202">
        <v>1.42</v>
      </c>
      <c r="M58" s="202">
        <v>0</v>
      </c>
      <c r="N58" s="202">
        <v>0.99</v>
      </c>
      <c r="O58" s="202">
        <v>1.65</v>
      </c>
      <c r="P58" s="202">
        <v>2.2400000000000002</v>
      </c>
      <c r="Q58" s="202">
        <v>0.18</v>
      </c>
      <c r="R58" s="202">
        <v>0.35</v>
      </c>
      <c r="S58" s="202">
        <v>0.22</v>
      </c>
      <c r="T58" s="202">
        <v>0</v>
      </c>
      <c r="U58" s="202">
        <v>9.5299999999999994</v>
      </c>
      <c r="V58" s="202">
        <v>0.17</v>
      </c>
      <c r="W58" s="202">
        <v>0.37</v>
      </c>
      <c r="X58" s="202">
        <v>1.22</v>
      </c>
      <c r="Y58" s="202">
        <v>0</v>
      </c>
      <c r="Z58" s="202">
        <v>2.31</v>
      </c>
      <c r="AA58" s="202">
        <v>0</v>
      </c>
      <c r="AB58" s="202">
        <v>0</v>
      </c>
      <c r="AC58" s="202">
        <v>12.1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27.81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143.52000000000001</v>
      </c>
      <c r="AP58" s="202">
        <v>0</v>
      </c>
    </row>
    <row r="59" spans="1:42">
      <c r="A59" t="s">
        <v>101</v>
      </c>
      <c r="B59" s="202">
        <v>0</v>
      </c>
      <c r="C59" s="202">
        <v>7.07</v>
      </c>
      <c r="D59" s="202">
        <v>3.47</v>
      </c>
      <c r="E59" s="202">
        <v>0</v>
      </c>
      <c r="F59" s="202">
        <v>0</v>
      </c>
      <c r="G59" s="202">
        <v>8.2799999999999994</v>
      </c>
      <c r="H59" s="202">
        <v>0</v>
      </c>
      <c r="I59" s="202">
        <v>19.07</v>
      </c>
      <c r="J59" s="202">
        <v>3.2</v>
      </c>
      <c r="K59" s="202">
        <v>1.69</v>
      </c>
      <c r="L59" s="202">
        <v>1.42</v>
      </c>
      <c r="M59" s="202">
        <v>0</v>
      </c>
      <c r="N59" s="202">
        <v>0.99</v>
      </c>
      <c r="O59" s="202">
        <v>1.65</v>
      </c>
      <c r="P59" s="202">
        <v>2.2400000000000002</v>
      </c>
      <c r="Q59" s="202">
        <v>0.18</v>
      </c>
      <c r="R59" s="202">
        <v>0.35</v>
      </c>
      <c r="S59" s="202">
        <v>0.22</v>
      </c>
      <c r="T59" s="202">
        <v>0</v>
      </c>
      <c r="U59" s="202">
        <v>9.5299999999999994</v>
      </c>
      <c r="V59" s="202">
        <v>0.17</v>
      </c>
      <c r="W59" s="202">
        <v>0.37</v>
      </c>
      <c r="X59" s="202">
        <v>1.22</v>
      </c>
      <c r="Y59" s="202">
        <v>0</v>
      </c>
      <c r="Z59" s="202">
        <v>2.31</v>
      </c>
      <c r="AA59" s="202">
        <v>0</v>
      </c>
      <c r="AB59" s="202">
        <v>0</v>
      </c>
      <c r="AC59" s="202">
        <v>12.1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27.81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143.52000000000001</v>
      </c>
      <c r="AP59" s="202">
        <v>0</v>
      </c>
    </row>
    <row r="60" spans="1:42">
      <c r="A60" t="s">
        <v>102</v>
      </c>
      <c r="B60" s="202">
        <v>0</v>
      </c>
      <c r="C60" s="202">
        <v>7.07</v>
      </c>
      <c r="D60" s="202">
        <v>3.47</v>
      </c>
      <c r="E60" s="202">
        <v>0</v>
      </c>
      <c r="F60" s="202">
        <v>0</v>
      </c>
      <c r="G60" s="202">
        <v>8.2799999999999994</v>
      </c>
      <c r="H60" s="202">
        <v>0</v>
      </c>
      <c r="I60" s="202">
        <v>19.07</v>
      </c>
      <c r="J60" s="202">
        <v>3.2</v>
      </c>
      <c r="K60" s="202">
        <v>1.69</v>
      </c>
      <c r="L60" s="202">
        <v>1.42</v>
      </c>
      <c r="M60" s="202">
        <v>0</v>
      </c>
      <c r="N60" s="202">
        <v>0.99</v>
      </c>
      <c r="O60" s="202">
        <v>1.65</v>
      </c>
      <c r="P60" s="202">
        <v>2.2400000000000002</v>
      </c>
      <c r="Q60" s="202">
        <v>0.18</v>
      </c>
      <c r="R60" s="202">
        <v>0.35</v>
      </c>
      <c r="S60" s="202">
        <v>0.22</v>
      </c>
      <c r="T60" s="202">
        <v>0</v>
      </c>
      <c r="U60" s="202">
        <v>9.5299999999999994</v>
      </c>
      <c r="V60" s="202">
        <v>0.17</v>
      </c>
      <c r="W60" s="202">
        <v>0.37</v>
      </c>
      <c r="X60" s="202">
        <v>1.22</v>
      </c>
      <c r="Y60" s="202">
        <v>0</v>
      </c>
      <c r="Z60" s="202">
        <v>2.31</v>
      </c>
      <c r="AA60" s="202">
        <v>0</v>
      </c>
      <c r="AB60" s="202">
        <v>0</v>
      </c>
      <c r="AC60" s="202">
        <v>12.11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27.81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143.52000000000001</v>
      </c>
      <c r="AP60" s="202">
        <v>0</v>
      </c>
    </row>
    <row r="61" spans="1:42">
      <c r="A61" t="s">
        <v>103</v>
      </c>
      <c r="B61" s="202">
        <v>0</v>
      </c>
      <c r="C61" s="202">
        <v>7.07</v>
      </c>
      <c r="D61" s="202">
        <v>3.47</v>
      </c>
      <c r="E61" s="202">
        <v>0</v>
      </c>
      <c r="F61" s="202">
        <v>0</v>
      </c>
      <c r="G61" s="202">
        <v>8.2799999999999994</v>
      </c>
      <c r="H61" s="202">
        <v>0</v>
      </c>
      <c r="I61" s="202">
        <v>19.07</v>
      </c>
      <c r="J61" s="202">
        <v>3.2</v>
      </c>
      <c r="K61" s="202">
        <v>1.69</v>
      </c>
      <c r="L61" s="202">
        <v>1.42</v>
      </c>
      <c r="M61" s="202">
        <v>0</v>
      </c>
      <c r="N61" s="202">
        <v>0.99</v>
      </c>
      <c r="O61" s="202">
        <v>1.65</v>
      </c>
      <c r="P61" s="202">
        <v>2.2400000000000002</v>
      </c>
      <c r="Q61" s="202">
        <v>0.18</v>
      </c>
      <c r="R61" s="202">
        <v>0.35</v>
      </c>
      <c r="S61" s="202">
        <v>0.22</v>
      </c>
      <c r="T61" s="202">
        <v>0</v>
      </c>
      <c r="U61" s="202">
        <v>9.5299999999999994</v>
      </c>
      <c r="V61" s="202">
        <v>0.17</v>
      </c>
      <c r="W61" s="202">
        <v>0.37</v>
      </c>
      <c r="X61" s="202">
        <v>1.22</v>
      </c>
      <c r="Y61" s="202">
        <v>0</v>
      </c>
      <c r="Z61" s="202">
        <v>2.2999999999999998</v>
      </c>
      <c r="AA61" s="202">
        <v>0</v>
      </c>
      <c r="AB61" s="202">
        <v>0</v>
      </c>
      <c r="AC61" s="202">
        <v>12.11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27.81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143.52000000000001</v>
      </c>
      <c r="AP61" s="202">
        <v>0</v>
      </c>
    </row>
    <row r="62" spans="1:42">
      <c r="A62" t="s">
        <v>104</v>
      </c>
      <c r="B62" s="202">
        <v>0</v>
      </c>
      <c r="C62" s="202">
        <v>7.07</v>
      </c>
      <c r="D62" s="202">
        <v>3.47</v>
      </c>
      <c r="E62" s="202">
        <v>0</v>
      </c>
      <c r="F62" s="202">
        <v>0</v>
      </c>
      <c r="G62" s="202">
        <v>8.2799999999999994</v>
      </c>
      <c r="H62" s="202">
        <v>0</v>
      </c>
      <c r="I62" s="202">
        <v>19.07</v>
      </c>
      <c r="J62" s="202">
        <v>3.2</v>
      </c>
      <c r="K62" s="202">
        <v>1.69</v>
      </c>
      <c r="L62" s="202">
        <v>1.42</v>
      </c>
      <c r="M62" s="202">
        <v>0</v>
      </c>
      <c r="N62" s="202">
        <v>0.99</v>
      </c>
      <c r="O62" s="202">
        <v>1.65</v>
      </c>
      <c r="P62" s="202">
        <v>2.2400000000000002</v>
      </c>
      <c r="Q62" s="202">
        <v>0.18</v>
      </c>
      <c r="R62" s="202">
        <v>0.35</v>
      </c>
      <c r="S62" s="202">
        <v>0.22</v>
      </c>
      <c r="T62" s="202">
        <v>0</v>
      </c>
      <c r="U62" s="202">
        <v>9.5299999999999994</v>
      </c>
      <c r="V62" s="202">
        <v>0.17</v>
      </c>
      <c r="W62" s="202">
        <v>0.37</v>
      </c>
      <c r="X62" s="202">
        <v>1.22</v>
      </c>
      <c r="Y62" s="202">
        <v>0</v>
      </c>
      <c r="Z62" s="202">
        <v>2.2999999999999998</v>
      </c>
      <c r="AA62" s="202">
        <v>0</v>
      </c>
      <c r="AB62" s="202">
        <v>0</v>
      </c>
      <c r="AC62" s="202">
        <v>12.1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27.81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143.52000000000001</v>
      </c>
      <c r="AP62" s="202">
        <v>0</v>
      </c>
    </row>
    <row r="63" spans="1:42">
      <c r="A63" t="s">
        <v>105</v>
      </c>
      <c r="B63" s="202">
        <v>0</v>
      </c>
      <c r="C63" s="202">
        <v>7.07</v>
      </c>
      <c r="D63" s="202">
        <v>3.47</v>
      </c>
      <c r="E63" s="202">
        <v>0</v>
      </c>
      <c r="F63" s="202">
        <v>0</v>
      </c>
      <c r="G63" s="202">
        <v>8.2799999999999994</v>
      </c>
      <c r="H63" s="202">
        <v>0</v>
      </c>
      <c r="I63" s="202">
        <v>19.07</v>
      </c>
      <c r="J63" s="202">
        <v>3.2</v>
      </c>
      <c r="K63" s="202">
        <v>1.69</v>
      </c>
      <c r="L63" s="202">
        <v>1.42</v>
      </c>
      <c r="M63" s="202">
        <v>0</v>
      </c>
      <c r="N63" s="202">
        <v>0.99</v>
      </c>
      <c r="O63" s="202">
        <v>1.65</v>
      </c>
      <c r="P63" s="202">
        <v>2.2400000000000002</v>
      </c>
      <c r="Q63" s="202">
        <v>0.18</v>
      </c>
      <c r="R63" s="202">
        <v>0.35</v>
      </c>
      <c r="S63" s="202">
        <v>0.22</v>
      </c>
      <c r="T63" s="202">
        <v>0</v>
      </c>
      <c r="U63" s="202">
        <v>9.5299999999999994</v>
      </c>
      <c r="V63" s="202">
        <v>0.17</v>
      </c>
      <c r="W63" s="202">
        <v>0.37</v>
      </c>
      <c r="X63" s="202">
        <v>1.22</v>
      </c>
      <c r="Y63" s="202">
        <v>0</v>
      </c>
      <c r="Z63" s="202">
        <v>2.2999999999999998</v>
      </c>
      <c r="AA63" s="202">
        <v>0</v>
      </c>
      <c r="AB63" s="202">
        <v>0</v>
      </c>
      <c r="AC63" s="202">
        <v>12.1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27.73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143.52000000000001</v>
      </c>
      <c r="AP63" s="202">
        <v>0</v>
      </c>
    </row>
    <row r="64" spans="1:42">
      <c r="A64" t="s">
        <v>106</v>
      </c>
      <c r="B64" s="202">
        <v>0</v>
      </c>
      <c r="C64" s="202">
        <v>7.07</v>
      </c>
      <c r="D64" s="202">
        <v>3.47</v>
      </c>
      <c r="E64" s="202">
        <v>0</v>
      </c>
      <c r="F64" s="202">
        <v>0</v>
      </c>
      <c r="G64" s="202">
        <v>8.2799999999999994</v>
      </c>
      <c r="H64" s="202">
        <v>0</v>
      </c>
      <c r="I64" s="202">
        <v>19.07</v>
      </c>
      <c r="J64" s="202">
        <v>3.2</v>
      </c>
      <c r="K64" s="202">
        <v>1.69</v>
      </c>
      <c r="L64" s="202">
        <v>1.42</v>
      </c>
      <c r="M64" s="202">
        <v>0</v>
      </c>
      <c r="N64" s="202">
        <v>0.99</v>
      </c>
      <c r="O64" s="202">
        <v>1.65</v>
      </c>
      <c r="P64" s="202">
        <v>2.2400000000000002</v>
      </c>
      <c r="Q64" s="202">
        <v>0.18</v>
      </c>
      <c r="R64" s="202">
        <v>0.35</v>
      </c>
      <c r="S64" s="202">
        <v>0.22</v>
      </c>
      <c r="T64" s="202">
        <v>0</v>
      </c>
      <c r="U64" s="202">
        <v>9.5299999999999994</v>
      </c>
      <c r="V64" s="202">
        <v>0.17</v>
      </c>
      <c r="W64" s="202">
        <v>0.37</v>
      </c>
      <c r="X64" s="202">
        <v>1.22</v>
      </c>
      <c r="Y64" s="202">
        <v>0</v>
      </c>
      <c r="Z64" s="202">
        <v>2.2999999999999998</v>
      </c>
      <c r="AA64" s="202">
        <v>0</v>
      </c>
      <c r="AB64" s="202">
        <v>0</v>
      </c>
      <c r="AC64" s="202">
        <v>12.1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27.73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143.52000000000001</v>
      </c>
      <c r="AP64" s="202">
        <v>0</v>
      </c>
    </row>
    <row r="65" spans="1:42">
      <c r="A65" t="s">
        <v>107</v>
      </c>
      <c r="B65" s="202">
        <v>0</v>
      </c>
      <c r="C65" s="202">
        <v>7.07</v>
      </c>
      <c r="D65" s="202">
        <v>3.47</v>
      </c>
      <c r="E65" s="202">
        <v>0</v>
      </c>
      <c r="F65" s="202">
        <v>0</v>
      </c>
      <c r="G65" s="202">
        <v>8.2799999999999994</v>
      </c>
      <c r="H65" s="202">
        <v>0</v>
      </c>
      <c r="I65" s="202">
        <v>19.07</v>
      </c>
      <c r="J65" s="202">
        <v>3.2</v>
      </c>
      <c r="K65" s="202">
        <v>1.69</v>
      </c>
      <c r="L65" s="202">
        <v>1.42</v>
      </c>
      <c r="M65" s="202">
        <v>0</v>
      </c>
      <c r="N65" s="202">
        <v>0.99</v>
      </c>
      <c r="O65" s="202">
        <v>1.65</v>
      </c>
      <c r="P65" s="202">
        <v>2.2400000000000002</v>
      </c>
      <c r="Q65" s="202">
        <v>0.18</v>
      </c>
      <c r="R65" s="202">
        <v>0.35</v>
      </c>
      <c r="S65" s="202">
        <v>0.22</v>
      </c>
      <c r="T65" s="202">
        <v>0</v>
      </c>
      <c r="U65" s="202">
        <v>9.5299999999999994</v>
      </c>
      <c r="V65" s="202">
        <v>0.17</v>
      </c>
      <c r="W65" s="202">
        <v>0.37</v>
      </c>
      <c r="X65" s="202">
        <v>1.22</v>
      </c>
      <c r="Y65" s="202">
        <v>0</v>
      </c>
      <c r="Z65" s="202">
        <v>2.2999999999999998</v>
      </c>
      <c r="AA65" s="202">
        <v>0</v>
      </c>
      <c r="AB65" s="202">
        <v>0</v>
      </c>
      <c r="AC65" s="202">
        <v>12.1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27.73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143.52000000000001</v>
      </c>
      <c r="AP65" s="202">
        <v>0</v>
      </c>
    </row>
    <row r="66" spans="1:42">
      <c r="A66" t="s">
        <v>108</v>
      </c>
      <c r="B66" s="202">
        <v>0</v>
      </c>
      <c r="C66" s="202">
        <v>7.07</v>
      </c>
      <c r="D66" s="202">
        <v>3.47</v>
      </c>
      <c r="E66" s="202">
        <v>0</v>
      </c>
      <c r="F66" s="202">
        <v>0</v>
      </c>
      <c r="G66" s="202">
        <v>8.2799999999999994</v>
      </c>
      <c r="H66" s="202">
        <v>0</v>
      </c>
      <c r="I66" s="202">
        <v>19.07</v>
      </c>
      <c r="J66" s="202">
        <v>3.2</v>
      </c>
      <c r="K66" s="202">
        <v>1.69</v>
      </c>
      <c r="L66" s="202">
        <v>1.42</v>
      </c>
      <c r="M66" s="202">
        <v>0</v>
      </c>
      <c r="N66" s="202">
        <v>0.99</v>
      </c>
      <c r="O66" s="202">
        <v>1.65</v>
      </c>
      <c r="P66" s="202">
        <v>2.2400000000000002</v>
      </c>
      <c r="Q66" s="202">
        <v>0.18</v>
      </c>
      <c r="R66" s="202">
        <v>0.35</v>
      </c>
      <c r="S66" s="202">
        <v>0.22</v>
      </c>
      <c r="T66" s="202">
        <v>0</v>
      </c>
      <c r="U66" s="202">
        <v>9.5299999999999994</v>
      </c>
      <c r="V66" s="202">
        <v>0.17</v>
      </c>
      <c r="W66" s="202">
        <v>0.37</v>
      </c>
      <c r="X66" s="202">
        <v>1.22</v>
      </c>
      <c r="Y66" s="202">
        <v>0</v>
      </c>
      <c r="Z66" s="202">
        <v>2.2999999999999998</v>
      </c>
      <c r="AA66" s="202">
        <v>0</v>
      </c>
      <c r="AB66" s="202">
        <v>0</v>
      </c>
      <c r="AC66" s="202">
        <v>12.1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27.46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143.52000000000001</v>
      </c>
      <c r="AP66" s="202">
        <v>0</v>
      </c>
    </row>
    <row r="67" spans="1:42">
      <c r="A67" t="s">
        <v>109</v>
      </c>
      <c r="B67" s="202">
        <v>0</v>
      </c>
      <c r="C67" s="202">
        <v>7.07</v>
      </c>
      <c r="D67" s="202">
        <v>3.47</v>
      </c>
      <c r="E67" s="202">
        <v>0</v>
      </c>
      <c r="F67" s="202">
        <v>0</v>
      </c>
      <c r="G67" s="202">
        <v>8.2799999999999994</v>
      </c>
      <c r="H67" s="202">
        <v>0</v>
      </c>
      <c r="I67" s="202">
        <v>19.07</v>
      </c>
      <c r="J67" s="202">
        <v>3.2</v>
      </c>
      <c r="K67" s="202">
        <v>1.69</v>
      </c>
      <c r="L67" s="202">
        <v>1.42</v>
      </c>
      <c r="M67" s="202">
        <v>0</v>
      </c>
      <c r="N67" s="202">
        <v>0.99</v>
      </c>
      <c r="O67" s="202">
        <v>1.65</v>
      </c>
      <c r="P67" s="202">
        <v>2.2400000000000002</v>
      </c>
      <c r="Q67" s="202">
        <v>0.18</v>
      </c>
      <c r="R67" s="202">
        <v>0.35</v>
      </c>
      <c r="S67" s="202">
        <v>0.22</v>
      </c>
      <c r="T67" s="202">
        <v>0</v>
      </c>
      <c r="U67" s="202">
        <v>9.5299999999999994</v>
      </c>
      <c r="V67" s="202">
        <v>0.17</v>
      </c>
      <c r="W67" s="202">
        <v>0.37</v>
      </c>
      <c r="X67" s="202">
        <v>1.22</v>
      </c>
      <c r="Y67" s="202">
        <v>0</v>
      </c>
      <c r="Z67" s="202">
        <v>2.2999999999999998</v>
      </c>
      <c r="AA67" s="202">
        <v>0</v>
      </c>
      <c r="AB67" s="202">
        <v>0</v>
      </c>
      <c r="AC67" s="202">
        <v>12.1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27.46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143.52000000000001</v>
      </c>
      <c r="AP67" s="202">
        <v>0</v>
      </c>
    </row>
    <row r="68" spans="1:42">
      <c r="A68" t="s">
        <v>110</v>
      </c>
      <c r="B68" s="202">
        <v>0</v>
      </c>
      <c r="C68" s="202">
        <v>7.07</v>
      </c>
      <c r="D68" s="202">
        <v>3.47</v>
      </c>
      <c r="E68" s="202">
        <v>0</v>
      </c>
      <c r="F68" s="202">
        <v>0</v>
      </c>
      <c r="G68" s="202">
        <v>8.2799999999999994</v>
      </c>
      <c r="H68" s="202">
        <v>0</v>
      </c>
      <c r="I68" s="202">
        <v>19.07</v>
      </c>
      <c r="J68" s="202">
        <v>3.2</v>
      </c>
      <c r="K68" s="202">
        <v>1.69</v>
      </c>
      <c r="L68" s="202">
        <v>1.42</v>
      </c>
      <c r="M68" s="202">
        <v>0</v>
      </c>
      <c r="N68" s="202">
        <v>0.99</v>
      </c>
      <c r="O68" s="202">
        <v>1.65</v>
      </c>
      <c r="P68" s="202">
        <v>2.2400000000000002</v>
      </c>
      <c r="Q68" s="202">
        <v>0.18</v>
      </c>
      <c r="R68" s="202">
        <v>0.35</v>
      </c>
      <c r="S68" s="202">
        <v>0.22</v>
      </c>
      <c r="T68" s="202">
        <v>0</v>
      </c>
      <c r="U68" s="202">
        <v>9.5299999999999994</v>
      </c>
      <c r="V68" s="202">
        <v>0.43</v>
      </c>
      <c r="W68" s="202">
        <v>0.37</v>
      </c>
      <c r="X68" s="202">
        <v>1.22</v>
      </c>
      <c r="Y68" s="202">
        <v>0</v>
      </c>
      <c r="Z68" s="202">
        <v>2.2999999999999998</v>
      </c>
      <c r="AA68" s="202">
        <v>0</v>
      </c>
      <c r="AB68" s="202">
        <v>0</v>
      </c>
      <c r="AC68" s="202">
        <v>12.1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27.46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143.52000000000001</v>
      </c>
      <c r="AP68" s="202">
        <v>0</v>
      </c>
    </row>
    <row r="69" spans="1:42">
      <c r="A69" t="s">
        <v>111</v>
      </c>
      <c r="B69" s="202">
        <v>0</v>
      </c>
      <c r="C69" s="202">
        <v>7.07</v>
      </c>
      <c r="D69" s="202">
        <v>3.47</v>
      </c>
      <c r="E69" s="202">
        <v>0</v>
      </c>
      <c r="F69" s="202">
        <v>0</v>
      </c>
      <c r="G69" s="202">
        <v>8.2799999999999994</v>
      </c>
      <c r="H69" s="202">
        <v>0</v>
      </c>
      <c r="I69" s="202">
        <v>19.07</v>
      </c>
      <c r="J69" s="202">
        <v>3.2</v>
      </c>
      <c r="K69" s="202">
        <v>1.69</v>
      </c>
      <c r="L69" s="202">
        <v>1.42</v>
      </c>
      <c r="M69" s="202">
        <v>0</v>
      </c>
      <c r="N69" s="202">
        <v>0.99</v>
      </c>
      <c r="O69" s="202">
        <v>1.65</v>
      </c>
      <c r="P69" s="202">
        <v>2.2400000000000002</v>
      </c>
      <c r="Q69" s="202">
        <v>0.18</v>
      </c>
      <c r="R69" s="202">
        <v>0.35</v>
      </c>
      <c r="S69" s="202">
        <v>0.22</v>
      </c>
      <c r="T69" s="202">
        <v>0</v>
      </c>
      <c r="U69" s="202">
        <v>9.5299999999999994</v>
      </c>
      <c r="V69" s="202">
        <v>0.33</v>
      </c>
      <c r="W69" s="202">
        <v>0.37</v>
      </c>
      <c r="X69" s="202">
        <v>1.22</v>
      </c>
      <c r="Y69" s="202">
        <v>0</v>
      </c>
      <c r="Z69" s="202">
        <v>2.2999999999999998</v>
      </c>
      <c r="AA69" s="202">
        <v>0</v>
      </c>
      <c r="AB69" s="202">
        <v>0</v>
      </c>
      <c r="AC69" s="202">
        <v>12.1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27.46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143.52000000000001</v>
      </c>
      <c r="AP69" s="202">
        <v>0</v>
      </c>
    </row>
    <row r="70" spans="1:42">
      <c r="A70" t="s">
        <v>112</v>
      </c>
      <c r="B70" s="202">
        <v>0</v>
      </c>
      <c r="C70" s="202">
        <v>7.07</v>
      </c>
      <c r="D70" s="202">
        <v>3.47</v>
      </c>
      <c r="E70" s="202">
        <v>0</v>
      </c>
      <c r="F70" s="202">
        <v>0</v>
      </c>
      <c r="G70" s="202">
        <v>8.2799999999999994</v>
      </c>
      <c r="H70" s="202">
        <v>0</v>
      </c>
      <c r="I70" s="202">
        <v>19.07</v>
      </c>
      <c r="J70" s="202">
        <v>3.2</v>
      </c>
      <c r="K70" s="202">
        <v>1.69</v>
      </c>
      <c r="L70" s="202">
        <v>1.42</v>
      </c>
      <c r="M70" s="202">
        <v>0</v>
      </c>
      <c r="N70" s="202">
        <v>0.99</v>
      </c>
      <c r="O70" s="202">
        <v>1.65</v>
      </c>
      <c r="P70" s="202">
        <v>2.2400000000000002</v>
      </c>
      <c r="Q70" s="202">
        <v>0.18</v>
      </c>
      <c r="R70" s="202">
        <v>0.35</v>
      </c>
      <c r="S70" s="202">
        <v>0.22</v>
      </c>
      <c r="T70" s="202">
        <v>0</v>
      </c>
      <c r="U70" s="202">
        <v>9.5299999999999994</v>
      </c>
      <c r="V70" s="202">
        <v>0.33</v>
      </c>
      <c r="W70" s="202">
        <v>0.37</v>
      </c>
      <c r="X70" s="202">
        <v>1.22</v>
      </c>
      <c r="Y70" s="202">
        <v>0</v>
      </c>
      <c r="Z70" s="202">
        <v>2.2999999999999998</v>
      </c>
      <c r="AA70" s="202">
        <v>0</v>
      </c>
      <c r="AB70" s="202">
        <v>0</v>
      </c>
      <c r="AC70" s="202">
        <v>12.1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27.46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143.52000000000001</v>
      </c>
      <c r="AP70" s="202">
        <v>0</v>
      </c>
    </row>
    <row r="71" spans="1:42">
      <c r="A71" t="s">
        <v>113</v>
      </c>
      <c r="B71" s="202">
        <v>0</v>
      </c>
      <c r="C71" s="202">
        <v>7.07</v>
      </c>
      <c r="D71" s="202">
        <v>3.47</v>
      </c>
      <c r="E71" s="202">
        <v>0</v>
      </c>
      <c r="F71" s="202">
        <v>0</v>
      </c>
      <c r="G71" s="202">
        <v>8.2799999999999994</v>
      </c>
      <c r="H71" s="202">
        <v>0</v>
      </c>
      <c r="I71" s="202">
        <v>19.07</v>
      </c>
      <c r="J71" s="202">
        <v>3.2</v>
      </c>
      <c r="K71" s="202">
        <v>1.69</v>
      </c>
      <c r="L71" s="202">
        <v>1.42</v>
      </c>
      <c r="M71" s="202">
        <v>0</v>
      </c>
      <c r="N71" s="202">
        <v>0.99</v>
      </c>
      <c r="O71" s="202">
        <v>1.65</v>
      </c>
      <c r="P71" s="202">
        <v>2.2400000000000002</v>
      </c>
      <c r="Q71" s="202">
        <v>0.18</v>
      </c>
      <c r="R71" s="202">
        <v>0.35</v>
      </c>
      <c r="S71" s="202">
        <v>0.22</v>
      </c>
      <c r="T71" s="202">
        <v>0</v>
      </c>
      <c r="U71" s="202">
        <v>9.5299999999999994</v>
      </c>
      <c r="V71" s="202">
        <v>0.33</v>
      </c>
      <c r="W71" s="202">
        <v>0.37</v>
      </c>
      <c r="X71" s="202">
        <v>1.22</v>
      </c>
      <c r="Y71" s="202">
        <v>0</v>
      </c>
      <c r="Z71" s="202">
        <v>2.2999999999999998</v>
      </c>
      <c r="AA71" s="202">
        <v>0</v>
      </c>
      <c r="AB71" s="202">
        <v>0</v>
      </c>
      <c r="AC71" s="202">
        <v>6.36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28.67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143.52000000000001</v>
      </c>
      <c r="AP71" s="202">
        <v>0</v>
      </c>
    </row>
    <row r="72" spans="1:42">
      <c r="A72" t="s">
        <v>114</v>
      </c>
      <c r="B72" s="202">
        <v>0</v>
      </c>
      <c r="C72" s="202">
        <v>7.07</v>
      </c>
      <c r="D72" s="202">
        <v>3.47</v>
      </c>
      <c r="E72" s="202">
        <v>0</v>
      </c>
      <c r="F72" s="202">
        <v>0</v>
      </c>
      <c r="G72" s="202">
        <v>8.2799999999999994</v>
      </c>
      <c r="H72" s="202">
        <v>0</v>
      </c>
      <c r="I72" s="202">
        <v>19.07</v>
      </c>
      <c r="J72" s="202">
        <v>3.2</v>
      </c>
      <c r="K72" s="202">
        <v>1.69</v>
      </c>
      <c r="L72" s="202">
        <v>1.42</v>
      </c>
      <c r="M72" s="202">
        <v>0</v>
      </c>
      <c r="N72" s="202">
        <v>0.99</v>
      </c>
      <c r="O72" s="202">
        <v>1.65</v>
      </c>
      <c r="P72" s="202">
        <v>2.2400000000000002</v>
      </c>
      <c r="Q72" s="202">
        <v>0.18</v>
      </c>
      <c r="R72" s="202">
        <v>0.35</v>
      </c>
      <c r="S72" s="202">
        <v>0.22</v>
      </c>
      <c r="T72" s="202">
        <v>0</v>
      </c>
      <c r="U72" s="202">
        <v>9.5299999999999994</v>
      </c>
      <c r="V72" s="202">
        <v>0.33</v>
      </c>
      <c r="W72" s="202">
        <v>0.37</v>
      </c>
      <c r="X72" s="202">
        <v>1.22</v>
      </c>
      <c r="Y72" s="202">
        <v>0</v>
      </c>
      <c r="Z72" s="202">
        <v>2.2999999999999998</v>
      </c>
      <c r="AA72" s="202">
        <v>0</v>
      </c>
      <c r="AB72" s="202">
        <v>0</v>
      </c>
      <c r="AC72" s="202">
        <v>6.36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28.67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143.52000000000001</v>
      </c>
      <c r="AP72" s="202">
        <v>0</v>
      </c>
    </row>
    <row r="73" spans="1:42">
      <c r="A73" t="s">
        <v>115</v>
      </c>
      <c r="B73" s="202">
        <v>0</v>
      </c>
      <c r="C73" s="202">
        <v>7.07</v>
      </c>
      <c r="D73" s="202">
        <v>3.47</v>
      </c>
      <c r="E73" s="202">
        <v>0</v>
      </c>
      <c r="F73" s="202">
        <v>0</v>
      </c>
      <c r="G73" s="202">
        <v>8.2799999999999994</v>
      </c>
      <c r="H73" s="202">
        <v>0</v>
      </c>
      <c r="I73" s="202">
        <v>19.07</v>
      </c>
      <c r="J73" s="202">
        <v>3.2</v>
      </c>
      <c r="K73" s="202">
        <v>1.69</v>
      </c>
      <c r="L73" s="202">
        <v>1.42</v>
      </c>
      <c r="M73" s="202">
        <v>0</v>
      </c>
      <c r="N73" s="202">
        <v>0.99</v>
      </c>
      <c r="O73" s="202">
        <v>1.65</v>
      </c>
      <c r="P73" s="202">
        <v>2.2400000000000002</v>
      </c>
      <c r="Q73" s="202">
        <v>0.18</v>
      </c>
      <c r="R73" s="202">
        <v>0.35</v>
      </c>
      <c r="S73" s="202">
        <v>0.22</v>
      </c>
      <c r="T73" s="202">
        <v>0</v>
      </c>
      <c r="U73" s="202">
        <v>9.5299999999999994</v>
      </c>
      <c r="V73" s="202">
        <v>0.33</v>
      </c>
      <c r="W73" s="202">
        <v>0.37</v>
      </c>
      <c r="X73" s="202">
        <v>1.22</v>
      </c>
      <c r="Y73" s="202">
        <v>0</v>
      </c>
      <c r="Z73" s="202">
        <v>2.2999999999999998</v>
      </c>
      <c r="AA73" s="202">
        <v>0</v>
      </c>
      <c r="AB73" s="202">
        <v>0</v>
      </c>
      <c r="AC73" s="202">
        <v>12.1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28.67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143.52000000000001</v>
      </c>
      <c r="AP73" s="202">
        <v>0</v>
      </c>
    </row>
    <row r="74" spans="1:42">
      <c r="A74" t="s">
        <v>116</v>
      </c>
      <c r="B74" s="202">
        <v>0</v>
      </c>
      <c r="C74" s="202">
        <v>7.07</v>
      </c>
      <c r="D74" s="202">
        <v>3.47</v>
      </c>
      <c r="E74" s="202">
        <v>0</v>
      </c>
      <c r="F74" s="202">
        <v>0</v>
      </c>
      <c r="G74" s="202">
        <v>8.2799999999999994</v>
      </c>
      <c r="H74" s="202">
        <v>0</v>
      </c>
      <c r="I74" s="202">
        <v>19.07</v>
      </c>
      <c r="J74" s="202">
        <v>3.2</v>
      </c>
      <c r="K74" s="202">
        <v>1.69</v>
      </c>
      <c r="L74" s="202">
        <v>1.42</v>
      </c>
      <c r="M74" s="202">
        <v>0</v>
      </c>
      <c r="N74" s="202">
        <v>0.99</v>
      </c>
      <c r="O74" s="202">
        <v>1.65</v>
      </c>
      <c r="P74" s="202">
        <v>2.2400000000000002</v>
      </c>
      <c r="Q74" s="202">
        <v>0.18</v>
      </c>
      <c r="R74" s="202">
        <v>0.35</v>
      </c>
      <c r="S74" s="202">
        <v>0.22</v>
      </c>
      <c r="T74" s="202">
        <v>0</v>
      </c>
      <c r="U74" s="202">
        <v>9.5299999999999994</v>
      </c>
      <c r="V74" s="202">
        <v>0.33</v>
      </c>
      <c r="W74" s="202">
        <v>0.37</v>
      </c>
      <c r="X74" s="202">
        <v>1.22</v>
      </c>
      <c r="Y74" s="202">
        <v>0</v>
      </c>
      <c r="Z74" s="202">
        <v>2.2999999999999998</v>
      </c>
      <c r="AA74" s="202">
        <v>0</v>
      </c>
      <c r="AB74" s="202">
        <v>0</v>
      </c>
      <c r="AC74" s="202">
        <v>12.1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28.67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143.52000000000001</v>
      </c>
      <c r="AP74" s="202">
        <v>0</v>
      </c>
    </row>
    <row r="75" spans="1:42">
      <c r="A75" t="s">
        <v>117</v>
      </c>
      <c r="B75" s="202">
        <v>0</v>
      </c>
      <c r="C75" s="202">
        <v>7.07</v>
      </c>
      <c r="D75" s="202">
        <v>3.47</v>
      </c>
      <c r="E75" s="202">
        <v>0</v>
      </c>
      <c r="F75" s="202">
        <v>0</v>
      </c>
      <c r="G75" s="202">
        <v>8.2799999999999994</v>
      </c>
      <c r="H75" s="202">
        <v>0</v>
      </c>
      <c r="I75" s="202">
        <v>19.07</v>
      </c>
      <c r="J75" s="202">
        <v>3.2</v>
      </c>
      <c r="K75" s="202">
        <v>1.69</v>
      </c>
      <c r="L75" s="202">
        <v>1.42</v>
      </c>
      <c r="M75" s="202">
        <v>0</v>
      </c>
      <c r="N75" s="202">
        <v>0.99</v>
      </c>
      <c r="O75" s="202">
        <v>1.65</v>
      </c>
      <c r="P75" s="202">
        <v>2.2400000000000002</v>
      </c>
      <c r="Q75" s="202">
        <v>0.18</v>
      </c>
      <c r="R75" s="202">
        <v>0.35</v>
      </c>
      <c r="S75" s="202">
        <v>0.22</v>
      </c>
      <c r="T75" s="202">
        <v>0</v>
      </c>
      <c r="U75" s="202">
        <v>9.5299999999999994</v>
      </c>
      <c r="V75" s="202">
        <v>0.33</v>
      </c>
      <c r="W75" s="202">
        <v>0.37</v>
      </c>
      <c r="X75" s="202">
        <v>1.22</v>
      </c>
      <c r="Y75" s="202">
        <v>0</v>
      </c>
      <c r="Z75" s="202">
        <v>2.2999999999999998</v>
      </c>
      <c r="AA75" s="202">
        <v>0</v>
      </c>
      <c r="AB75" s="202">
        <v>0</v>
      </c>
      <c r="AC75" s="202">
        <v>12.1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28.67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146.63999999999999</v>
      </c>
      <c r="AP75" s="202">
        <v>0</v>
      </c>
    </row>
    <row r="76" spans="1:42">
      <c r="A76" t="s">
        <v>118</v>
      </c>
      <c r="B76" s="202">
        <v>0</v>
      </c>
      <c r="C76" s="202">
        <v>7.07</v>
      </c>
      <c r="D76" s="202">
        <v>3.47</v>
      </c>
      <c r="E76" s="202">
        <v>0</v>
      </c>
      <c r="F76" s="202">
        <v>0</v>
      </c>
      <c r="G76" s="202">
        <v>8.2799999999999994</v>
      </c>
      <c r="H76" s="202">
        <v>0</v>
      </c>
      <c r="I76" s="202">
        <v>19.07</v>
      </c>
      <c r="J76" s="202">
        <v>3.2</v>
      </c>
      <c r="K76" s="202">
        <v>1.69</v>
      </c>
      <c r="L76" s="202">
        <v>1.42</v>
      </c>
      <c r="M76" s="202">
        <v>0</v>
      </c>
      <c r="N76" s="202">
        <v>0.99</v>
      </c>
      <c r="O76" s="202">
        <v>1.65</v>
      </c>
      <c r="P76" s="202">
        <v>2.2400000000000002</v>
      </c>
      <c r="Q76" s="202">
        <v>0.18</v>
      </c>
      <c r="R76" s="202">
        <v>0.35</v>
      </c>
      <c r="S76" s="202">
        <v>0.22</v>
      </c>
      <c r="T76" s="202">
        <v>0</v>
      </c>
      <c r="U76" s="202">
        <v>9.5299999999999994</v>
      </c>
      <c r="V76" s="202">
        <v>0.33</v>
      </c>
      <c r="W76" s="202">
        <v>0.37</v>
      </c>
      <c r="X76" s="202">
        <v>1.22</v>
      </c>
      <c r="Y76" s="202">
        <v>0</v>
      </c>
      <c r="Z76" s="202">
        <v>2.2999999999999998</v>
      </c>
      <c r="AA76" s="202">
        <v>0</v>
      </c>
      <c r="AB76" s="202">
        <v>0</v>
      </c>
      <c r="AC76" s="202">
        <v>12.1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28.67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146.63999999999999</v>
      </c>
      <c r="AP76" s="202">
        <v>0</v>
      </c>
    </row>
    <row r="77" spans="1:42">
      <c r="A77" t="s">
        <v>119</v>
      </c>
      <c r="B77" s="202">
        <v>0</v>
      </c>
      <c r="C77" s="202">
        <v>7.07</v>
      </c>
      <c r="D77" s="202">
        <v>3.47</v>
      </c>
      <c r="E77" s="202">
        <v>0</v>
      </c>
      <c r="F77" s="202">
        <v>0</v>
      </c>
      <c r="G77" s="202">
        <v>8.2799999999999994</v>
      </c>
      <c r="H77" s="202">
        <v>0</v>
      </c>
      <c r="I77" s="202">
        <v>19.07</v>
      </c>
      <c r="J77" s="202">
        <v>3.2</v>
      </c>
      <c r="K77" s="202">
        <v>1.69</v>
      </c>
      <c r="L77" s="202">
        <v>1.42</v>
      </c>
      <c r="M77" s="202">
        <v>0</v>
      </c>
      <c r="N77" s="202">
        <v>0.99</v>
      </c>
      <c r="O77" s="202">
        <v>1.65</v>
      </c>
      <c r="P77" s="202">
        <v>2.2400000000000002</v>
      </c>
      <c r="Q77" s="202">
        <v>0.18</v>
      </c>
      <c r="R77" s="202">
        <v>0.35</v>
      </c>
      <c r="S77" s="202">
        <v>0.22</v>
      </c>
      <c r="T77" s="202">
        <v>0</v>
      </c>
      <c r="U77" s="202">
        <v>9.5299999999999994</v>
      </c>
      <c r="V77" s="202">
        <v>0.33</v>
      </c>
      <c r="W77" s="202">
        <v>0.37</v>
      </c>
      <c r="X77" s="202">
        <v>1.22</v>
      </c>
      <c r="Y77" s="202">
        <v>0</v>
      </c>
      <c r="Z77" s="202">
        <v>2.2999999999999998</v>
      </c>
      <c r="AA77" s="202">
        <v>0</v>
      </c>
      <c r="AB77" s="202">
        <v>0</v>
      </c>
      <c r="AC77" s="202">
        <v>12.1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28.67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146.63999999999999</v>
      </c>
      <c r="AP77" s="202">
        <v>0</v>
      </c>
    </row>
    <row r="78" spans="1:42">
      <c r="A78" t="s">
        <v>120</v>
      </c>
      <c r="B78" s="202">
        <v>0</v>
      </c>
      <c r="C78" s="202">
        <v>7.07</v>
      </c>
      <c r="D78" s="202">
        <v>3.47</v>
      </c>
      <c r="E78" s="202">
        <v>0</v>
      </c>
      <c r="F78" s="202">
        <v>0</v>
      </c>
      <c r="G78" s="202">
        <v>8.2799999999999994</v>
      </c>
      <c r="H78" s="202">
        <v>0</v>
      </c>
      <c r="I78" s="202">
        <v>19.07</v>
      </c>
      <c r="J78" s="202">
        <v>3.2</v>
      </c>
      <c r="K78" s="202">
        <v>1.69</v>
      </c>
      <c r="L78" s="202">
        <v>1.42</v>
      </c>
      <c r="M78" s="202">
        <v>0</v>
      </c>
      <c r="N78" s="202">
        <v>0.99</v>
      </c>
      <c r="O78" s="202">
        <v>1.65</v>
      </c>
      <c r="P78" s="202">
        <v>2.2400000000000002</v>
      </c>
      <c r="Q78" s="202">
        <v>0.18</v>
      </c>
      <c r="R78" s="202">
        <v>0.35</v>
      </c>
      <c r="S78" s="202">
        <v>0.22</v>
      </c>
      <c r="T78" s="202">
        <v>0</v>
      </c>
      <c r="U78" s="202">
        <v>9.5299999999999994</v>
      </c>
      <c r="V78" s="202">
        <v>0.33</v>
      </c>
      <c r="W78" s="202">
        <v>0.37</v>
      </c>
      <c r="X78" s="202">
        <v>1.22</v>
      </c>
      <c r="Y78" s="202">
        <v>0</v>
      </c>
      <c r="Z78" s="202">
        <v>2.2999999999999998</v>
      </c>
      <c r="AA78" s="202">
        <v>0</v>
      </c>
      <c r="AB78" s="202">
        <v>0</v>
      </c>
      <c r="AC78" s="202">
        <v>12.1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28.67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146.63999999999999</v>
      </c>
      <c r="AP78" s="202">
        <v>0</v>
      </c>
    </row>
    <row r="79" spans="1:42">
      <c r="A79" t="s">
        <v>121</v>
      </c>
      <c r="B79" s="202">
        <v>0</v>
      </c>
      <c r="C79" s="202">
        <v>7.2</v>
      </c>
      <c r="D79" s="202">
        <v>3.47</v>
      </c>
      <c r="E79" s="202">
        <v>0</v>
      </c>
      <c r="F79" s="202">
        <v>0</v>
      </c>
      <c r="G79" s="202">
        <v>8.2799999999999994</v>
      </c>
      <c r="H79" s="202">
        <v>0</v>
      </c>
      <c r="I79" s="202">
        <v>19.07</v>
      </c>
      <c r="J79" s="202">
        <v>3.2</v>
      </c>
      <c r="K79" s="202">
        <v>1.69</v>
      </c>
      <c r="L79" s="202">
        <v>1.42</v>
      </c>
      <c r="M79" s="202">
        <v>0</v>
      </c>
      <c r="N79" s="202">
        <v>0.99</v>
      </c>
      <c r="O79" s="202">
        <v>1.65</v>
      </c>
      <c r="P79" s="202">
        <v>2.2400000000000002</v>
      </c>
      <c r="Q79" s="202">
        <v>0</v>
      </c>
      <c r="R79" s="202">
        <v>0.35</v>
      </c>
      <c r="S79" s="202">
        <v>0.19</v>
      </c>
      <c r="T79" s="202">
        <v>0</v>
      </c>
      <c r="U79" s="202">
        <v>9.5299999999999994</v>
      </c>
      <c r="V79" s="202">
        <v>0.33</v>
      </c>
      <c r="W79" s="202">
        <v>0.37</v>
      </c>
      <c r="X79" s="202">
        <v>1.22</v>
      </c>
      <c r="Y79" s="202">
        <v>0</v>
      </c>
      <c r="Z79" s="202">
        <v>2.2999999999999998</v>
      </c>
      <c r="AA79" s="202">
        <v>0</v>
      </c>
      <c r="AB79" s="202">
        <v>0</v>
      </c>
      <c r="AC79" s="202">
        <v>12.1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28.67</v>
      </c>
      <c r="AJ79" s="202">
        <v>0</v>
      </c>
      <c r="AK79" s="202">
        <v>0.16</v>
      </c>
      <c r="AL79" s="202">
        <v>0</v>
      </c>
      <c r="AM79" s="202">
        <v>0</v>
      </c>
      <c r="AN79" s="202">
        <v>0</v>
      </c>
      <c r="AO79" s="202">
        <v>146.63999999999999</v>
      </c>
      <c r="AP79" s="202">
        <v>0</v>
      </c>
    </row>
    <row r="80" spans="1:42">
      <c r="A80" t="s">
        <v>122</v>
      </c>
      <c r="B80" s="202">
        <v>0</v>
      </c>
      <c r="C80" s="202">
        <v>7.2</v>
      </c>
      <c r="D80" s="202">
        <v>3.47</v>
      </c>
      <c r="E80" s="202">
        <v>0</v>
      </c>
      <c r="F80" s="202">
        <v>0</v>
      </c>
      <c r="G80" s="202">
        <v>8.2799999999999994</v>
      </c>
      <c r="H80" s="202">
        <v>0</v>
      </c>
      <c r="I80" s="202">
        <v>19.07</v>
      </c>
      <c r="J80" s="202">
        <v>3.2</v>
      </c>
      <c r="K80" s="202">
        <v>1.69</v>
      </c>
      <c r="L80" s="202">
        <v>1.42</v>
      </c>
      <c r="M80" s="202">
        <v>0</v>
      </c>
      <c r="N80" s="202">
        <v>0.99</v>
      </c>
      <c r="O80" s="202">
        <v>1.65</v>
      </c>
      <c r="P80" s="202">
        <v>2.2400000000000002</v>
      </c>
      <c r="Q80" s="202">
        <v>0</v>
      </c>
      <c r="R80" s="202">
        <v>0.35</v>
      </c>
      <c r="S80" s="202">
        <v>0.19</v>
      </c>
      <c r="T80" s="202">
        <v>0</v>
      </c>
      <c r="U80" s="202">
        <v>9.5299999999999994</v>
      </c>
      <c r="V80" s="202">
        <v>0.33</v>
      </c>
      <c r="W80" s="202">
        <v>0.37</v>
      </c>
      <c r="X80" s="202">
        <v>1.22</v>
      </c>
      <c r="Y80" s="202">
        <v>0</v>
      </c>
      <c r="Z80" s="202">
        <v>2.2999999999999998</v>
      </c>
      <c r="AA80" s="202">
        <v>0</v>
      </c>
      <c r="AB80" s="202">
        <v>0</v>
      </c>
      <c r="AC80" s="202">
        <v>12.1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28.67</v>
      </c>
      <c r="AJ80" s="202">
        <v>0</v>
      </c>
      <c r="AK80" s="202">
        <v>0.16</v>
      </c>
      <c r="AL80" s="202">
        <v>0</v>
      </c>
      <c r="AM80" s="202">
        <v>0</v>
      </c>
      <c r="AN80" s="202">
        <v>0</v>
      </c>
      <c r="AO80" s="202">
        <v>146.63999999999999</v>
      </c>
      <c r="AP80" s="202">
        <v>0</v>
      </c>
    </row>
    <row r="81" spans="1:42">
      <c r="A81" t="s">
        <v>123</v>
      </c>
      <c r="B81" s="202">
        <v>0</v>
      </c>
      <c r="C81" s="202">
        <v>7.2</v>
      </c>
      <c r="D81" s="202">
        <v>3.47</v>
      </c>
      <c r="E81" s="202">
        <v>0</v>
      </c>
      <c r="F81" s="202">
        <v>0</v>
      </c>
      <c r="G81" s="202">
        <v>8.2799999999999994</v>
      </c>
      <c r="H81" s="202">
        <v>0</v>
      </c>
      <c r="I81" s="202">
        <v>19.07</v>
      </c>
      <c r="J81" s="202">
        <v>3.2</v>
      </c>
      <c r="K81" s="202">
        <v>1.69</v>
      </c>
      <c r="L81" s="202">
        <v>1.42</v>
      </c>
      <c r="M81" s="202">
        <v>0</v>
      </c>
      <c r="N81" s="202">
        <v>0.99</v>
      </c>
      <c r="O81" s="202">
        <v>1.65</v>
      </c>
      <c r="P81" s="202">
        <v>2.2400000000000002</v>
      </c>
      <c r="Q81" s="202">
        <v>0</v>
      </c>
      <c r="R81" s="202">
        <v>0.35</v>
      </c>
      <c r="S81" s="202">
        <v>0.19</v>
      </c>
      <c r="T81" s="202">
        <v>0</v>
      </c>
      <c r="U81" s="202">
        <v>9.5299999999999994</v>
      </c>
      <c r="V81" s="202">
        <v>0.33</v>
      </c>
      <c r="W81" s="202">
        <v>0.37</v>
      </c>
      <c r="X81" s="202">
        <v>1.22</v>
      </c>
      <c r="Y81" s="202">
        <v>0</v>
      </c>
      <c r="Z81" s="202">
        <v>2.2999999999999998</v>
      </c>
      <c r="AA81" s="202">
        <v>0</v>
      </c>
      <c r="AB81" s="202">
        <v>0</v>
      </c>
      <c r="AC81" s="202">
        <v>12.1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28.67</v>
      </c>
      <c r="AJ81" s="202">
        <v>0</v>
      </c>
      <c r="AK81" s="202">
        <v>3.9</v>
      </c>
      <c r="AL81" s="202">
        <v>0</v>
      </c>
      <c r="AM81" s="202">
        <v>0</v>
      </c>
      <c r="AN81" s="202">
        <v>0</v>
      </c>
      <c r="AO81" s="202">
        <v>146.63999999999999</v>
      </c>
      <c r="AP81" s="202">
        <v>0</v>
      </c>
    </row>
    <row r="82" spans="1:42">
      <c r="A82" t="s">
        <v>124</v>
      </c>
      <c r="B82" s="202">
        <v>0</v>
      </c>
      <c r="C82" s="202">
        <v>7.2</v>
      </c>
      <c r="D82" s="202">
        <v>3.47</v>
      </c>
      <c r="E82" s="202">
        <v>0</v>
      </c>
      <c r="F82" s="202">
        <v>0</v>
      </c>
      <c r="G82" s="202">
        <v>8.2799999999999994</v>
      </c>
      <c r="H82" s="202">
        <v>0</v>
      </c>
      <c r="I82" s="202">
        <v>19.07</v>
      </c>
      <c r="J82" s="202">
        <v>3.2</v>
      </c>
      <c r="K82" s="202">
        <v>1.69</v>
      </c>
      <c r="L82" s="202">
        <v>1.42</v>
      </c>
      <c r="M82" s="202">
        <v>0</v>
      </c>
      <c r="N82" s="202">
        <v>0.99</v>
      </c>
      <c r="O82" s="202">
        <v>1.65</v>
      </c>
      <c r="P82" s="202">
        <v>2.2400000000000002</v>
      </c>
      <c r="Q82" s="202">
        <v>0</v>
      </c>
      <c r="R82" s="202">
        <v>0.35</v>
      </c>
      <c r="S82" s="202">
        <v>0.19</v>
      </c>
      <c r="T82" s="202">
        <v>0</v>
      </c>
      <c r="U82" s="202">
        <v>9.5299999999999994</v>
      </c>
      <c r="V82" s="202">
        <v>0.33</v>
      </c>
      <c r="W82" s="202">
        <v>0.37</v>
      </c>
      <c r="X82" s="202">
        <v>1.22</v>
      </c>
      <c r="Y82" s="202">
        <v>0</v>
      </c>
      <c r="Z82" s="202">
        <v>2.2999999999999998</v>
      </c>
      <c r="AA82" s="202">
        <v>0</v>
      </c>
      <c r="AB82" s="202">
        <v>0</v>
      </c>
      <c r="AC82" s="202">
        <v>12.1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28.67</v>
      </c>
      <c r="AJ82" s="202">
        <v>0</v>
      </c>
      <c r="AK82" s="202">
        <v>3.9</v>
      </c>
      <c r="AL82" s="202">
        <v>0</v>
      </c>
      <c r="AM82" s="202">
        <v>0</v>
      </c>
      <c r="AN82" s="202">
        <v>0</v>
      </c>
      <c r="AO82" s="202">
        <v>146.63999999999999</v>
      </c>
      <c r="AP82" s="202">
        <v>0</v>
      </c>
    </row>
    <row r="83" spans="1:42">
      <c r="A83" t="s">
        <v>125</v>
      </c>
      <c r="B83" s="202">
        <v>0</v>
      </c>
      <c r="C83" s="202">
        <v>7.2</v>
      </c>
      <c r="D83" s="202">
        <v>3.47</v>
      </c>
      <c r="E83" s="202">
        <v>0</v>
      </c>
      <c r="F83" s="202">
        <v>0</v>
      </c>
      <c r="G83" s="202">
        <v>8.2799999999999994</v>
      </c>
      <c r="H83" s="202">
        <v>0</v>
      </c>
      <c r="I83" s="202">
        <v>19.07</v>
      </c>
      <c r="J83" s="202">
        <v>3.2</v>
      </c>
      <c r="K83" s="202">
        <v>1.69</v>
      </c>
      <c r="L83" s="202">
        <v>1.42</v>
      </c>
      <c r="M83" s="202">
        <v>0</v>
      </c>
      <c r="N83" s="202">
        <v>0.99</v>
      </c>
      <c r="O83" s="202">
        <v>1.65</v>
      </c>
      <c r="P83" s="202">
        <v>2.2400000000000002</v>
      </c>
      <c r="Q83" s="202">
        <v>0</v>
      </c>
      <c r="R83" s="202">
        <v>0.35</v>
      </c>
      <c r="S83" s="202">
        <v>0.19</v>
      </c>
      <c r="T83" s="202">
        <v>0</v>
      </c>
      <c r="U83" s="202">
        <v>9.43</v>
      </c>
      <c r="V83" s="202">
        <v>0.33</v>
      </c>
      <c r="W83" s="202">
        <v>0.37</v>
      </c>
      <c r="X83" s="202">
        <v>1.22</v>
      </c>
      <c r="Y83" s="202">
        <v>0</v>
      </c>
      <c r="Z83" s="202">
        <v>2.2999999999999998</v>
      </c>
      <c r="AA83" s="202">
        <v>0</v>
      </c>
      <c r="AB83" s="202">
        <v>0</v>
      </c>
      <c r="AC83" s="202">
        <v>12.1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28.67</v>
      </c>
      <c r="AJ83" s="202">
        <v>0</v>
      </c>
      <c r="AK83" s="202">
        <v>3.9</v>
      </c>
      <c r="AL83" s="202">
        <v>0</v>
      </c>
      <c r="AM83" s="202">
        <v>0</v>
      </c>
      <c r="AN83" s="202">
        <v>0</v>
      </c>
      <c r="AO83" s="202">
        <v>146.63999999999999</v>
      </c>
      <c r="AP83" s="202">
        <v>0</v>
      </c>
    </row>
    <row r="84" spans="1:42">
      <c r="A84" t="s">
        <v>126</v>
      </c>
      <c r="B84" s="202">
        <v>0</v>
      </c>
      <c r="C84" s="202">
        <v>7.2</v>
      </c>
      <c r="D84" s="202">
        <v>3.47</v>
      </c>
      <c r="E84" s="202">
        <v>0</v>
      </c>
      <c r="F84" s="202">
        <v>0</v>
      </c>
      <c r="G84" s="202">
        <v>8.2799999999999994</v>
      </c>
      <c r="H84" s="202">
        <v>0</v>
      </c>
      <c r="I84" s="202">
        <v>19.07</v>
      </c>
      <c r="J84" s="202">
        <v>3.2</v>
      </c>
      <c r="K84" s="202">
        <v>1.69</v>
      </c>
      <c r="L84" s="202">
        <v>1.42</v>
      </c>
      <c r="M84" s="202">
        <v>0</v>
      </c>
      <c r="N84" s="202">
        <v>0.99</v>
      </c>
      <c r="O84" s="202">
        <v>1.65</v>
      </c>
      <c r="P84" s="202">
        <v>2.2400000000000002</v>
      </c>
      <c r="Q84" s="202">
        <v>0</v>
      </c>
      <c r="R84" s="202">
        <v>0.35</v>
      </c>
      <c r="S84" s="202">
        <v>0.19</v>
      </c>
      <c r="T84" s="202">
        <v>0</v>
      </c>
      <c r="U84" s="202">
        <v>9.43</v>
      </c>
      <c r="V84" s="202">
        <v>0.33</v>
      </c>
      <c r="W84" s="202">
        <v>0.37</v>
      </c>
      <c r="X84" s="202">
        <v>1.22</v>
      </c>
      <c r="Y84" s="202">
        <v>0</v>
      </c>
      <c r="Z84" s="202">
        <v>2.2999999999999998</v>
      </c>
      <c r="AA84" s="202">
        <v>0</v>
      </c>
      <c r="AB84" s="202">
        <v>0</v>
      </c>
      <c r="AC84" s="202">
        <v>12.1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28.67</v>
      </c>
      <c r="AJ84" s="202">
        <v>0</v>
      </c>
      <c r="AK84" s="202">
        <v>3.9</v>
      </c>
      <c r="AL84" s="202">
        <v>0</v>
      </c>
      <c r="AM84" s="202">
        <v>0</v>
      </c>
      <c r="AN84" s="202">
        <v>0</v>
      </c>
      <c r="AO84" s="202">
        <v>146.63999999999999</v>
      </c>
      <c r="AP84" s="202">
        <v>0</v>
      </c>
    </row>
    <row r="85" spans="1:42">
      <c r="A85" t="s">
        <v>127</v>
      </c>
      <c r="B85" s="202">
        <v>0</v>
      </c>
      <c r="C85" s="202">
        <v>7.2</v>
      </c>
      <c r="D85" s="202">
        <v>3.47</v>
      </c>
      <c r="E85" s="202">
        <v>0</v>
      </c>
      <c r="F85" s="202">
        <v>0</v>
      </c>
      <c r="G85" s="202">
        <v>8.2799999999999994</v>
      </c>
      <c r="H85" s="202">
        <v>0</v>
      </c>
      <c r="I85" s="202">
        <v>19.07</v>
      </c>
      <c r="J85" s="202">
        <v>3.2</v>
      </c>
      <c r="K85" s="202">
        <v>1.69</v>
      </c>
      <c r="L85" s="202">
        <v>1.42</v>
      </c>
      <c r="M85" s="202">
        <v>0</v>
      </c>
      <c r="N85" s="202">
        <v>0.99</v>
      </c>
      <c r="O85" s="202">
        <v>1.65</v>
      </c>
      <c r="P85" s="202">
        <v>2.2400000000000002</v>
      </c>
      <c r="Q85" s="202">
        <v>0</v>
      </c>
      <c r="R85" s="202">
        <v>0.35</v>
      </c>
      <c r="S85" s="202">
        <v>0.19</v>
      </c>
      <c r="T85" s="202">
        <v>0</v>
      </c>
      <c r="U85" s="202">
        <v>9.43</v>
      </c>
      <c r="V85" s="202">
        <v>0.33</v>
      </c>
      <c r="W85" s="202">
        <v>0.37</v>
      </c>
      <c r="X85" s="202">
        <v>1.22</v>
      </c>
      <c r="Y85" s="202">
        <v>0</v>
      </c>
      <c r="Z85" s="202">
        <v>2.2999999999999998</v>
      </c>
      <c r="AA85" s="202">
        <v>0</v>
      </c>
      <c r="AB85" s="202">
        <v>0</v>
      </c>
      <c r="AC85" s="202">
        <v>12.1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28.67</v>
      </c>
      <c r="AJ85" s="202">
        <v>0</v>
      </c>
      <c r="AK85" s="202">
        <v>3.9</v>
      </c>
      <c r="AL85" s="202">
        <v>0</v>
      </c>
      <c r="AM85" s="202">
        <v>0</v>
      </c>
      <c r="AN85" s="202">
        <v>0</v>
      </c>
      <c r="AO85" s="202">
        <v>146.63999999999999</v>
      </c>
      <c r="AP85" s="202">
        <v>0</v>
      </c>
    </row>
    <row r="86" spans="1:42">
      <c r="A86" t="s">
        <v>128</v>
      </c>
      <c r="B86" s="202">
        <v>0</v>
      </c>
      <c r="C86" s="202">
        <v>7.2</v>
      </c>
      <c r="D86" s="202">
        <v>3.47</v>
      </c>
      <c r="E86" s="202">
        <v>0</v>
      </c>
      <c r="F86" s="202">
        <v>0</v>
      </c>
      <c r="G86" s="202">
        <v>8.2799999999999994</v>
      </c>
      <c r="H86" s="202">
        <v>0</v>
      </c>
      <c r="I86" s="202">
        <v>19.07</v>
      </c>
      <c r="J86" s="202">
        <v>3.2</v>
      </c>
      <c r="K86" s="202">
        <v>1.69</v>
      </c>
      <c r="L86" s="202">
        <v>1.42</v>
      </c>
      <c r="M86" s="202">
        <v>0</v>
      </c>
      <c r="N86" s="202">
        <v>0.99</v>
      </c>
      <c r="O86" s="202">
        <v>1.65</v>
      </c>
      <c r="P86" s="202">
        <v>2.2400000000000002</v>
      </c>
      <c r="Q86" s="202">
        <v>0</v>
      </c>
      <c r="R86" s="202">
        <v>0.35</v>
      </c>
      <c r="S86" s="202">
        <v>0.19</v>
      </c>
      <c r="T86" s="202">
        <v>0</v>
      </c>
      <c r="U86" s="202">
        <v>9.43</v>
      </c>
      <c r="V86" s="202">
        <v>0.33</v>
      </c>
      <c r="W86" s="202">
        <v>0.37</v>
      </c>
      <c r="X86" s="202">
        <v>1.22</v>
      </c>
      <c r="Y86" s="202">
        <v>0</v>
      </c>
      <c r="Z86" s="202">
        <v>2.2999999999999998</v>
      </c>
      <c r="AA86" s="202">
        <v>0</v>
      </c>
      <c r="AB86" s="202">
        <v>0</v>
      </c>
      <c r="AC86" s="202">
        <v>12.1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28.67</v>
      </c>
      <c r="AJ86" s="202">
        <v>0</v>
      </c>
      <c r="AK86" s="202">
        <v>3.9</v>
      </c>
      <c r="AL86" s="202">
        <v>0</v>
      </c>
      <c r="AM86" s="202">
        <v>0</v>
      </c>
      <c r="AN86" s="202">
        <v>0</v>
      </c>
      <c r="AO86" s="202">
        <v>146.63999999999999</v>
      </c>
      <c r="AP86" s="202">
        <v>0</v>
      </c>
    </row>
    <row r="87" spans="1:42">
      <c r="A87" t="s">
        <v>129</v>
      </c>
      <c r="B87" s="202">
        <v>0</v>
      </c>
      <c r="C87" s="202">
        <v>7.2</v>
      </c>
      <c r="D87" s="202">
        <v>3.47</v>
      </c>
      <c r="E87" s="202">
        <v>0</v>
      </c>
      <c r="F87" s="202">
        <v>0</v>
      </c>
      <c r="G87" s="202">
        <v>8.2799999999999994</v>
      </c>
      <c r="H87" s="202">
        <v>0</v>
      </c>
      <c r="I87" s="202">
        <v>19.07</v>
      </c>
      <c r="J87" s="202">
        <v>3.2</v>
      </c>
      <c r="K87" s="202">
        <v>1.69</v>
      </c>
      <c r="L87" s="202">
        <v>1.42</v>
      </c>
      <c r="M87" s="202">
        <v>0</v>
      </c>
      <c r="N87" s="202">
        <v>0.99</v>
      </c>
      <c r="O87" s="202">
        <v>1.65</v>
      </c>
      <c r="P87" s="202">
        <v>2.2400000000000002</v>
      </c>
      <c r="Q87" s="202">
        <v>0</v>
      </c>
      <c r="R87" s="202">
        <v>0.35</v>
      </c>
      <c r="S87" s="202">
        <v>0.19</v>
      </c>
      <c r="T87" s="202">
        <v>0</v>
      </c>
      <c r="U87" s="202">
        <v>9.43</v>
      </c>
      <c r="V87" s="202">
        <v>0.33</v>
      </c>
      <c r="W87" s="202">
        <v>0.37</v>
      </c>
      <c r="X87" s="202">
        <v>1.22</v>
      </c>
      <c r="Y87" s="202">
        <v>0</v>
      </c>
      <c r="Z87" s="202">
        <v>2.2999999999999998</v>
      </c>
      <c r="AA87" s="202">
        <v>0</v>
      </c>
      <c r="AB87" s="202">
        <v>0</v>
      </c>
      <c r="AC87" s="202">
        <v>12.03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28.67</v>
      </c>
      <c r="AJ87" s="202">
        <v>0</v>
      </c>
      <c r="AK87" s="202">
        <v>3.9</v>
      </c>
      <c r="AL87" s="202">
        <v>0</v>
      </c>
      <c r="AM87" s="202">
        <v>0</v>
      </c>
      <c r="AN87" s="202">
        <v>0</v>
      </c>
      <c r="AO87" s="202">
        <v>146.63999999999999</v>
      </c>
      <c r="AP87" s="202">
        <v>0</v>
      </c>
    </row>
    <row r="88" spans="1:42">
      <c r="A88" t="s">
        <v>130</v>
      </c>
      <c r="B88" s="202">
        <v>0</v>
      </c>
      <c r="C88" s="202">
        <v>7.2</v>
      </c>
      <c r="D88" s="202">
        <v>3.47</v>
      </c>
      <c r="E88" s="202">
        <v>0</v>
      </c>
      <c r="F88" s="202">
        <v>0</v>
      </c>
      <c r="G88" s="202">
        <v>8.2799999999999994</v>
      </c>
      <c r="H88" s="202">
        <v>0</v>
      </c>
      <c r="I88" s="202">
        <v>19.07</v>
      </c>
      <c r="J88" s="202">
        <v>3.2</v>
      </c>
      <c r="K88" s="202">
        <v>1.69</v>
      </c>
      <c r="L88" s="202">
        <v>1.42</v>
      </c>
      <c r="M88" s="202">
        <v>0</v>
      </c>
      <c r="N88" s="202">
        <v>0.99</v>
      </c>
      <c r="O88" s="202">
        <v>1.65</v>
      </c>
      <c r="P88" s="202">
        <v>2.2400000000000002</v>
      </c>
      <c r="Q88" s="202">
        <v>0</v>
      </c>
      <c r="R88" s="202">
        <v>0.35</v>
      </c>
      <c r="S88" s="202">
        <v>0.19</v>
      </c>
      <c r="T88" s="202">
        <v>0</v>
      </c>
      <c r="U88" s="202">
        <v>9.43</v>
      </c>
      <c r="V88" s="202">
        <v>0.33</v>
      </c>
      <c r="W88" s="202">
        <v>0.37</v>
      </c>
      <c r="X88" s="202">
        <v>1.22</v>
      </c>
      <c r="Y88" s="202">
        <v>0</v>
      </c>
      <c r="Z88" s="202">
        <v>2.2999999999999998</v>
      </c>
      <c r="AA88" s="202">
        <v>0</v>
      </c>
      <c r="AB88" s="202">
        <v>0</v>
      </c>
      <c r="AC88" s="202">
        <v>12.03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28.67</v>
      </c>
      <c r="AJ88" s="202">
        <v>0</v>
      </c>
      <c r="AK88" s="202">
        <v>3.9</v>
      </c>
      <c r="AL88" s="202">
        <v>0</v>
      </c>
      <c r="AM88" s="202">
        <v>0</v>
      </c>
      <c r="AN88" s="202">
        <v>0</v>
      </c>
      <c r="AO88" s="202">
        <v>146.63999999999999</v>
      </c>
      <c r="AP88" s="202">
        <v>0</v>
      </c>
    </row>
    <row r="89" spans="1:42">
      <c r="A89" t="s">
        <v>131</v>
      </c>
      <c r="B89" s="202">
        <v>0</v>
      </c>
      <c r="C89" s="202">
        <v>7.2</v>
      </c>
      <c r="D89" s="202">
        <v>3.47</v>
      </c>
      <c r="E89" s="202">
        <v>0</v>
      </c>
      <c r="F89" s="202">
        <v>0</v>
      </c>
      <c r="G89" s="202">
        <v>8.2799999999999994</v>
      </c>
      <c r="H89" s="202">
        <v>0</v>
      </c>
      <c r="I89" s="202">
        <v>19.07</v>
      </c>
      <c r="J89" s="202">
        <v>3.2</v>
      </c>
      <c r="K89" s="202">
        <v>1.69</v>
      </c>
      <c r="L89" s="202">
        <v>1.42</v>
      </c>
      <c r="M89" s="202">
        <v>0</v>
      </c>
      <c r="N89" s="202">
        <v>0.99</v>
      </c>
      <c r="O89" s="202">
        <v>1.65</v>
      </c>
      <c r="P89" s="202">
        <v>2.2400000000000002</v>
      </c>
      <c r="Q89" s="202">
        <v>0</v>
      </c>
      <c r="R89" s="202">
        <v>0.35</v>
      </c>
      <c r="S89" s="202">
        <v>0.19</v>
      </c>
      <c r="T89" s="202">
        <v>0</v>
      </c>
      <c r="U89" s="202">
        <v>9.43</v>
      </c>
      <c r="V89" s="202">
        <v>0.33</v>
      </c>
      <c r="W89" s="202">
        <v>0.37</v>
      </c>
      <c r="X89" s="202">
        <v>1.22</v>
      </c>
      <c r="Y89" s="202">
        <v>0</v>
      </c>
      <c r="Z89" s="202">
        <v>2.2999999999999998</v>
      </c>
      <c r="AA89" s="202">
        <v>0</v>
      </c>
      <c r="AB89" s="202">
        <v>0</v>
      </c>
      <c r="AC89" s="202">
        <v>12.03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28.67</v>
      </c>
      <c r="AJ89" s="202">
        <v>0</v>
      </c>
      <c r="AK89" s="202">
        <v>3.9</v>
      </c>
      <c r="AL89" s="202">
        <v>0</v>
      </c>
      <c r="AM89" s="202">
        <v>0</v>
      </c>
      <c r="AN89" s="202">
        <v>0</v>
      </c>
      <c r="AO89" s="202">
        <v>146.63999999999999</v>
      </c>
      <c r="AP89" s="202">
        <v>0</v>
      </c>
    </row>
    <row r="90" spans="1:42">
      <c r="A90" t="s">
        <v>132</v>
      </c>
      <c r="B90" s="202">
        <v>0</v>
      </c>
      <c r="C90" s="202">
        <v>7.2</v>
      </c>
      <c r="D90" s="202">
        <v>3.47</v>
      </c>
      <c r="E90" s="202">
        <v>0</v>
      </c>
      <c r="F90" s="202">
        <v>0</v>
      </c>
      <c r="G90" s="202">
        <v>8.2799999999999994</v>
      </c>
      <c r="H90" s="202">
        <v>0</v>
      </c>
      <c r="I90" s="202">
        <v>19.07</v>
      </c>
      <c r="J90" s="202">
        <v>3.2</v>
      </c>
      <c r="K90" s="202">
        <v>1.69</v>
      </c>
      <c r="L90" s="202">
        <v>1.42</v>
      </c>
      <c r="M90" s="202">
        <v>0</v>
      </c>
      <c r="N90" s="202">
        <v>0.99</v>
      </c>
      <c r="O90" s="202">
        <v>1.65</v>
      </c>
      <c r="P90" s="202">
        <v>2.2400000000000002</v>
      </c>
      <c r="Q90" s="202">
        <v>0</v>
      </c>
      <c r="R90" s="202">
        <v>0.35</v>
      </c>
      <c r="S90" s="202">
        <v>0.19</v>
      </c>
      <c r="T90" s="202">
        <v>0</v>
      </c>
      <c r="U90" s="202">
        <v>9.43</v>
      </c>
      <c r="V90" s="202">
        <v>0.33</v>
      </c>
      <c r="W90" s="202">
        <v>0.37</v>
      </c>
      <c r="X90" s="202">
        <v>1.22</v>
      </c>
      <c r="Y90" s="202">
        <v>0</v>
      </c>
      <c r="Z90" s="202">
        <v>2.2999999999999998</v>
      </c>
      <c r="AA90" s="202">
        <v>0</v>
      </c>
      <c r="AB90" s="202">
        <v>0</v>
      </c>
      <c r="AC90" s="202">
        <v>12.03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28.67</v>
      </c>
      <c r="AJ90" s="202">
        <v>0</v>
      </c>
      <c r="AK90" s="202">
        <v>3.9</v>
      </c>
      <c r="AL90" s="202">
        <v>0</v>
      </c>
      <c r="AM90" s="202">
        <v>0</v>
      </c>
      <c r="AN90" s="202">
        <v>0</v>
      </c>
      <c r="AO90" s="202">
        <v>146.63999999999999</v>
      </c>
      <c r="AP90" s="202">
        <v>0</v>
      </c>
    </row>
    <row r="91" spans="1:42">
      <c r="A91" t="s">
        <v>133</v>
      </c>
      <c r="B91" s="202">
        <v>0</v>
      </c>
      <c r="C91" s="202">
        <v>7.2</v>
      </c>
      <c r="D91" s="202">
        <v>3.47</v>
      </c>
      <c r="E91" s="202">
        <v>0</v>
      </c>
      <c r="F91" s="202">
        <v>0</v>
      </c>
      <c r="G91" s="202">
        <v>8.2799999999999994</v>
      </c>
      <c r="H91" s="202">
        <v>0</v>
      </c>
      <c r="I91" s="202">
        <v>19.07</v>
      </c>
      <c r="J91" s="202">
        <v>3.2</v>
      </c>
      <c r="K91" s="202">
        <v>1.69</v>
      </c>
      <c r="L91" s="202">
        <v>1.42</v>
      </c>
      <c r="M91" s="202">
        <v>0</v>
      </c>
      <c r="N91" s="202">
        <v>0.99</v>
      </c>
      <c r="O91" s="202">
        <v>1.65</v>
      </c>
      <c r="P91" s="202">
        <v>2.2400000000000002</v>
      </c>
      <c r="Q91" s="202">
        <v>0</v>
      </c>
      <c r="R91" s="202">
        <v>0.35</v>
      </c>
      <c r="S91" s="202">
        <v>0.19</v>
      </c>
      <c r="T91" s="202">
        <v>0</v>
      </c>
      <c r="U91" s="202">
        <v>9.43</v>
      </c>
      <c r="V91" s="202">
        <v>0.33</v>
      </c>
      <c r="W91" s="202">
        <v>0.37</v>
      </c>
      <c r="X91" s="202">
        <v>1.22</v>
      </c>
      <c r="Y91" s="202">
        <v>0</v>
      </c>
      <c r="Z91" s="202">
        <v>2.2999999999999998</v>
      </c>
      <c r="AA91" s="202">
        <v>0</v>
      </c>
      <c r="AB91" s="202">
        <v>0</v>
      </c>
      <c r="AC91" s="202">
        <v>12.03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28.67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146.63999999999999</v>
      </c>
      <c r="AP91" s="202">
        <v>0</v>
      </c>
    </row>
    <row r="92" spans="1:42">
      <c r="A92" t="s">
        <v>134</v>
      </c>
      <c r="B92" s="202">
        <v>0</v>
      </c>
      <c r="C92" s="202">
        <v>7.2</v>
      </c>
      <c r="D92" s="202">
        <v>3.47</v>
      </c>
      <c r="E92" s="202">
        <v>0</v>
      </c>
      <c r="F92" s="202">
        <v>0</v>
      </c>
      <c r="G92" s="202">
        <v>8.2799999999999994</v>
      </c>
      <c r="H92" s="202">
        <v>0</v>
      </c>
      <c r="I92" s="202">
        <v>19.07</v>
      </c>
      <c r="J92" s="202">
        <v>3.2</v>
      </c>
      <c r="K92" s="202">
        <v>1.69</v>
      </c>
      <c r="L92" s="202">
        <v>1.42</v>
      </c>
      <c r="M92" s="202">
        <v>0</v>
      </c>
      <c r="N92" s="202">
        <v>0.99</v>
      </c>
      <c r="O92" s="202">
        <v>1.65</v>
      </c>
      <c r="P92" s="202">
        <v>2.2400000000000002</v>
      </c>
      <c r="Q92" s="202">
        <v>0</v>
      </c>
      <c r="R92" s="202">
        <v>0.35</v>
      </c>
      <c r="S92" s="202">
        <v>0.19</v>
      </c>
      <c r="T92" s="202">
        <v>0</v>
      </c>
      <c r="U92" s="202">
        <v>9.43</v>
      </c>
      <c r="V92" s="202">
        <v>0.33</v>
      </c>
      <c r="W92" s="202">
        <v>0.37</v>
      </c>
      <c r="X92" s="202">
        <v>1.22</v>
      </c>
      <c r="Y92" s="202">
        <v>0</v>
      </c>
      <c r="Z92" s="202">
        <v>2.2999999999999998</v>
      </c>
      <c r="AA92" s="202">
        <v>0</v>
      </c>
      <c r="AB92" s="202">
        <v>0</v>
      </c>
      <c r="AC92" s="202">
        <v>12.03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28.67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146.63999999999999</v>
      </c>
      <c r="AP92" s="202">
        <v>0</v>
      </c>
    </row>
    <row r="93" spans="1:42">
      <c r="A93" t="s">
        <v>135</v>
      </c>
      <c r="B93" s="202">
        <v>0</v>
      </c>
      <c r="C93" s="202">
        <v>7.2</v>
      </c>
      <c r="D93" s="202">
        <v>3.47</v>
      </c>
      <c r="E93" s="202">
        <v>0</v>
      </c>
      <c r="F93" s="202">
        <v>0</v>
      </c>
      <c r="G93" s="202">
        <v>8.2799999999999994</v>
      </c>
      <c r="H93" s="202">
        <v>0</v>
      </c>
      <c r="I93" s="202">
        <v>19.07</v>
      </c>
      <c r="J93" s="202">
        <v>3.2</v>
      </c>
      <c r="K93" s="202">
        <v>1.69</v>
      </c>
      <c r="L93" s="202">
        <v>1.42</v>
      </c>
      <c r="M93" s="202">
        <v>0</v>
      </c>
      <c r="N93" s="202">
        <v>0.99</v>
      </c>
      <c r="O93" s="202">
        <v>1.65</v>
      </c>
      <c r="P93" s="202">
        <v>2.2400000000000002</v>
      </c>
      <c r="Q93" s="202">
        <v>0</v>
      </c>
      <c r="R93" s="202">
        <v>0.35</v>
      </c>
      <c r="S93" s="202">
        <v>0.19</v>
      </c>
      <c r="T93" s="202">
        <v>0</v>
      </c>
      <c r="U93" s="202">
        <v>9.43</v>
      </c>
      <c r="V93" s="202">
        <v>0.33</v>
      </c>
      <c r="W93" s="202">
        <v>0.37</v>
      </c>
      <c r="X93" s="202">
        <v>1.22</v>
      </c>
      <c r="Y93" s="202">
        <v>0</v>
      </c>
      <c r="Z93" s="202">
        <v>2.2999999999999998</v>
      </c>
      <c r="AA93" s="202">
        <v>0</v>
      </c>
      <c r="AB93" s="202">
        <v>0</v>
      </c>
      <c r="AC93" s="202">
        <v>12.03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28.67</v>
      </c>
      <c r="AJ93" s="202">
        <v>0</v>
      </c>
      <c r="AK93" s="202">
        <v>3.12</v>
      </c>
      <c r="AL93" s="202">
        <v>0</v>
      </c>
      <c r="AM93" s="202">
        <v>0</v>
      </c>
      <c r="AN93" s="202">
        <v>0</v>
      </c>
      <c r="AO93" s="202">
        <v>146.63999999999999</v>
      </c>
      <c r="AP93" s="202">
        <v>0</v>
      </c>
    </row>
    <row r="94" spans="1:42">
      <c r="A94" t="s">
        <v>136</v>
      </c>
      <c r="B94" s="202">
        <v>0</v>
      </c>
      <c r="C94" s="202">
        <v>7.2</v>
      </c>
      <c r="D94" s="202">
        <v>3.47</v>
      </c>
      <c r="E94" s="202">
        <v>0</v>
      </c>
      <c r="F94" s="202">
        <v>0</v>
      </c>
      <c r="G94" s="202">
        <v>8.2799999999999994</v>
      </c>
      <c r="H94" s="202">
        <v>0</v>
      </c>
      <c r="I94" s="202">
        <v>19.07</v>
      </c>
      <c r="J94" s="202">
        <v>3.2</v>
      </c>
      <c r="K94" s="202">
        <v>1.69</v>
      </c>
      <c r="L94" s="202">
        <v>1.42</v>
      </c>
      <c r="M94" s="202">
        <v>0</v>
      </c>
      <c r="N94" s="202">
        <v>0.99</v>
      </c>
      <c r="O94" s="202">
        <v>1.65</v>
      </c>
      <c r="P94" s="202">
        <v>2.2400000000000002</v>
      </c>
      <c r="Q94" s="202">
        <v>0</v>
      </c>
      <c r="R94" s="202">
        <v>0.35</v>
      </c>
      <c r="S94" s="202">
        <v>0.19</v>
      </c>
      <c r="T94" s="202">
        <v>0</v>
      </c>
      <c r="U94" s="202">
        <v>9.43</v>
      </c>
      <c r="V94" s="202">
        <v>0.33</v>
      </c>
      <c r="W94" s="202">
        <v>0.37</v>
      </c>
      <c r="X94" s="202">
        <v>1.22</v>
      </c>
      <c r="Y94" s="202">
        <v>0</v>
      </c>
      <c r="Z94" s="202">
        <v>2.2999999999999998</v>
      </c>
      <c r="AA94" s="202">
        <v>0</v>
      </c>
      <c r="AB94" s="202">
        <v>0</v>
      </c>
      <c r="AC94" s="202">
        <v>12.03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28.67</v>
      </c>
      <c r="AJ94" s="202">
        <v>0</v>
      </c>
      <c r="AK94" s="202">
        <v>3.12</v>
      </c>
      <c r="AL94" s="202">
        <v>0</v>
      </c>
      <c r="AM94" s="202">
        <v>0</v>
      </c>
      <c r="AN94" s="202">
        <v>0</v>
      </c>
      <c r="AO94" s="202">
        <v>146.63999999999999</v>
      </c>
      <c r="AP94" s="202">
        <v>0</v>
      </c>
    </row>
    <row r="95" spans="1:42">
      <c r="A95" t="s">
        <v>137</v>
      </c>
      <c r="B95" s="202">
        <v>0</v>
      </c>
      <c r="C95" s="202">
        <v>7.2</v>
      </c>
      <c r="D95" s="202">
        <v>3.47</v>
      </c>
      <c r="E95" s="202">
        <v>0</v>
      </c>
      <c r="F95" s="202">
        <v>0</v>
      </c>
      <c r="G95" s="202">
        <v>8.2799999999999994</v>
      </c>
      <c r="H95" s="202">
        <v>0</v>
      </c>
      <c r="I95" s="202">
        <v>19.07</v>
      </c>
      <c r="J95" s="202">
        <v>3.2</v>
      </c>
      <c r="K95" s="202">
        <v>1.69</v>
      </c>
      <c r="L95" s="202">
        <v>1.42</v>
      </c>
      <c r="M95" s="202">
        <v>0</v>
      </c>
      <c r="N95" s="202">
        <v>0.99</v>
      </c>
      <c r="O95" s="202">
        <v>1.65</v>
      </c>
      <c r="P95" s="202">
        <v>2.2400000000000002</v>
      </c>
      <c r="Q95" s="202">
        <v>0</v>
      </c>
      <c r="R95" s="202">
        <v>0.35</v>
      </c>
      <c r="S95" s="202">
        <v>0.19</v>
      </c>
      <c r="T95" s="202">
        <v>0</v>
      </c>
      <c r="U95" s="202">
        <v>9.43</v>
      </c>
      <c r="V95" s="202">
        <v>0.33</v>
      </c>
      <c r="W95" s="202">
        <v>0.37</v>
      </c>
      <c r="X95" s="202">
        <v>1.22</v>
      </c>
      <c r="Y95" s="202">
        <v>0</v>
      </c>
      <c r="Z95" s="202">
        <v>2.2999999999999998</v>
      </c>
      <c r="AA95" s="202">
        <v>0</v>
      </c>
      <c r="AB95" s="202">
        <v>0</v>
      </c>
      <c r="AC95" s="202">
        <v>12.03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28.67</v>
      </c>
      <c r="AJ95" s="202">
        <v>0</v>
      </c>
      <c r="AK95" s="202">
        <v>3.12</v>
      </c>
      <c r="AL95" s="202">
        <v>0</v>
      </c>
      <c r="AM95" s="202">
        <v>0</v>
      </c>
      <c r="AN95" s="202">
        <v>0</v>
      </c>
      <c r="AO95" s="202">
        <v>146.63999999999999</v>
      </c>
      <c r="AP95" s="202">
        <v>0</v>
      </c>
    </row>
    <row r="96" spans="1:42">
      <c r="A96" t="s">
        <v>138</v>
      </c>
      <c r="B96" s="202">
        <v>0</v>
      </c>
      <c r="C96" s="202">
        <v>7.2</v>
      </c>
      <c r="D96" s="202">
        <v>3.47</v>
      </c>
      <c r="E96" s="202">
        <v>0</v>
      </c>
      <c r="F96" s="202">
        <v>0</v>
      </c>
      <c r="G96" s="202">
        <v>8.2799999999999994</v>
      </c>
      <c r="H96" s="202">
        <v>0</v>
      </c>
      <c r="I96" s="202">
        <v>19.07</v>
      </c>
      <c r="J96" s="202">
        <v>3.2</v>
      </c>
      <c r="K96" s="202">
        <v>1.69</v>
      </c>
      <c r="L96" s="202">
        <v>1.42</v>
      </c>
      <c r="M96" s="202">
        <v>0</v>
      </c>
      <c r="N96" s="202">
        <v>0.99</v>
      </c>
      <c r="O96" s="202">
        <v>1.65</v>
      </c>
      <c r="P96" s="202">
        <v>2.2400000000000002</v>
      </c>
      <c r="Q96" s="202">
        <v>0</v>
      </c>
      <c r="R96" s="202">
        <v>0.35</v>
      </c>
      <c r="S96" s="202">
        <v>0.19</v>
      </c>
      <c r="T96" s="202">
        <v>0</v>
      </c>
      <c r="U96" s="202">
        <v>9.43</v>
      </c>
      <c r="V96" s="202">
        <v>0.33</v>
      </c>
      <c r="W96" s="202">
        <v>0.37</v>
      </c>
      <c r="X96" s="202">
        <v>1.22</v>
      </c>
      <c r="Y96" s="202">
        <v>0</v>
      </c>
      <c r="Z96" s="202">
        <v>2.2999999999999998</v>
      </c>
      <c r="AA96" s="202">
        <v>0</v>
      </c>
      <c r="AB96" s="202">
        <v>0</v>
      </c>
      <c r="AC96" s="202">
        <v>12.03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28.67</v>
      </c>
      <c r="AJ96" s="202">
        <v>0</v>
      </c>
      <c r="AK96" s="202">
        <v>3.12</v>
      </c>
      <c r="AL96" s="202">
        <v>0</v>
      </c>
      <c r="AM96" s="202">
        <v>0</v>
      </c>
      <c r="AN96" s="202">
        <v>0</v>
      </c>
      <c r="AO96" s="202">
        <v>146.63999999999999</v>
      </c>
      <c r="AP96" s="202">
        <v>0</v>
      </c>
    </row>
    <row r="97" spans="1:42">
      <c r="A97" t="s">
        <v>139</v>
      </c>
      <c r="B97" s="202">
        <v>0</v>
      </c>
      <c r="C97" s="202">
        <v>7.2</v>
      </c>
      <c r="D97" s="202">
        <v>3.47</v>
      </c>
      <c r="E97" s="202">
        <v>0</v>
      </c>
      <c r="F97" s="202">
        <v>0</v>
      </c>
      <c r="G97" s="202">
        <v>8.2799999999999994</v>
      </c>
      <c r="H97" s="202">
        <v>0</v>
      </c>
      <c r="I97" s="202">
        <v>19.07</v>
      </c>
      <c r="J97" s="202">
        <v>3.2</v>
      </c>
      <c r="K97" s="202">
        <v>1.69</v>
      </c>
      <c r="L97" s="202">
        <v>1.42</v>
      </c>
      <c r="M97" s="202">
        <v>0</v>
      </c>
      <c r="N97" s="202">
        <v>0.99</v>
      </c>
      <c r="O97" s="202">
        <v>1.65</v>
      </c>
      <c r="P97" s="202">
        <v>2.2400000000000002</v>
      </c>
      <c r="Q97" s="202">
        <v>0</v>
      </c>
      <c r="R97" s="202">
        <v>0.35</v>
      </c>
      <c r="S97" s="202">
        <v>0.19</v>
      </c>
      <c r="T97" s="202">
        <v>0</v>
      </c>
      <c r="U97" s="202">
        <v>9.43</v>
      </c>
      <c r="V97" s="202">
        <v>0.33</v>
      </c>
      <c r="W97" s="202">
        <v>0.37</v>
      </c>
      <c r="X97" s="202">
        <v>1.22</v>
      </c>
      <c r="Y97" s="202">
        <v>0</v>
      </c>
      <c r="Z97" s="202">
        <v>2.2999999999999998</v>
      </c>
      <c r="AA97" s="202">
        <v>0</v>
      </c>
      <c r="AB97" s="202">
        <v>0</v>
      </c>
      <c r="AC97" s="202">
        <v>12.03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28.67</v>
      </c>
      <c r="AJ97" s="202">
        <v>0</v>
      </c>
      <c r="AK97" s="202">
        <v>3.12</v>
      </c>
      <c r="AL97" s="202">
        <v>0</v>
      </c>
      <c r="AM97" s="202">
        <v>0</v>
      </c>
      <c r="AN97" s="202">
        <v>0</v>
      </c>
      <c r="AO97" s="202">
        <v>146.63999999999999</v>
      </c>
      <c r="AP97" s="202">
        <v>0</v>
      </c>
    </row>
    <row r="98" spans="1:42">
      <c r="A98" t="s">
        <v>140</v>
      </c>
      <c r="B98" s="202">
        <v>0</v>
      </c>
      <c r="C98" s="202">
        <v>7.2</v>
      </c>
      <c r="D98" s="202">
        <v>3.47</v>
      </c>
      <c r="E98" s="202">
        <v>0</v>
      </c>
      <c r="F98" s="202">
        <v>0</v>
      </c>
      <c r="G98" s="202">
        <v>8.2799999999999994</v>
      </c>
      <c r="H98" s="202">
        <v>0</v>
      </c>
      <c r="I98" s="202">
        <v>19.07</v>
      </c>
      <c r="J98" s="202">
        <v>3.2</v>
      </c>
      <c r="K98" s="202">
        <v>1.69</v>
      </c>
      <c r="L98" s="202">
        <v>1.42</v>
      </c>
      <c r="M98" s="202">
        <v>0</v>
      </c>
      <c r="N98" s="202">
        <v>0.99</v>
      </c>
      <c r="O98" s="202">
        <v>1.65</v>
      </c>
      <c r="P98" s="202">
        <v>2.2400000000000002</v>
      </c>
      <c r="Q98" s="202">
        <v>0</v>
      </c>
      <c r="R98" s="202">
        <v>0.35</v>
      </c>
      <c r="S98" s="202">
        <v>0.19</v>
      </c>
      <c r="T98" s="202">
        <v>0</v>
      </c>
      <c r="U98" s="202">
        <v>9.43</v>
      </c>
      <c r="V98" s="202">
        <v>0.33</v>
      </c>
      <c r="W98" s="202">
        <v>0.37</v>
      </c>
      <c r="X98" s="202">
        <v>1.22</v>
      </c>
      <c r="Y98" s="202">
        <v>0</v>
      </c>
      <c r="Z98" s="202">
        <v>2.2999999999999998</v>
      </c>
      <c r="AA98" s="202">
        <v>0</v>
      </c>
      <c r="AB98" s="202">
        <v>0</v>
      </c>
      <c r="AC98" s="202">
        <v>12.03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28.67</v>
      </c>
      <c r="AJ98" s="202">
        <v>0</v>
      </c>
      <c r="AK98" s="202">
        <v>3.12</v>
      </c>
      <c r="AL98" s="202">
        <v>0</v>
      </c>
      <c r="AM98" s="202">
        <v>0</v>
      </c>
      <c r="AN98" s="202">
        <v>0</v>
      </c>
      <c r="AO98" s="202">
        <v>146.63999999999999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0.19253000000000031</v>
      </c>
      <c r="D99">
        <f t="shared" si="0"/>
        <v>6.2459999999999988E-2</v>
      </c>
      <c r="E99">
        <f t="shared" si="0"/>
        <v>0</v>
      </c>
      <c r="F99">
        <f t="shared" si="0"/>
        <v>0.10589999999999997</v>
      </c>
      <c r="G99">
        <f t="shared" si="0"/>
        <v>0.14903999999999973</v>
      </c>
      <c r="H99">
        <f t="shared" si="0"/>
        <v>0</v>
      </c>
      <c r="I99">
        <f t="shared" si="0"/>
        <v>0.46923499999999962</v>
      </c>
      <c r="J99">
        <f t="shared" si="0"/>
        <v>5.7599999999999922E-2</v>
      </c>
      <c r="K99">
        <f t="shared" si="0"/>
        <v>0.19621750000000093</v>
      </c>
      <c r="L99">
        <f t="shared" si="0"/>
        <v>0.22855999999999929</v>
      </c>
      <c r="M99">
        <f t="shared" si="0"/>
        <v>0</v>
      </c>
      <c r="N99">
        <f t="shared" si="0"/>
        <v>2.3759999999999969E-2</v>
      </c>
      <c r="O99">
        <f t="shared" si="0"/>
        <v>3.9600000000000073E-2</v>
      </c>
      <c r="P99">
        <f t="shared" si="0"/>
        <v>5.3500000000000068E-2</v>
      </c>
      <c r="Q99">
        <f t="shared" si="0"/>
        <v>7.2399999999999956E-3</v>
      </c>
      <c r="R99">
        <f t="shared" si="0"/>
        <v>1.4532500000000025E-2</v>
      </c>
      <c r="S99">
        <f t="shared" si="0"/>
        <v>9.0749999999999737E-3</v>
      </c>
      <c r="T99">
        <f t="shared" si="0"/>
        <v>0</v>
      </c>
      <c r="U99">
        <f t="shared" si="0"/>
        <v>0.22831999999999944</v>
      </c>
      <c r="V99">
        <f t="shared" si="0"/>
        <v>3.1939999999999989E-2</v>
      </c>
      <c r="W99">
        <f t="shared" si="0"/>
        <v>2.1922500000000057E-2</v>
      </c>
      <c r="X99">
        <f t="shared" si="0"/>
        <v>7.3220000000000188E-2</v>
      </c>
      <c r="Y99">
        <f t="shared" si="0"/>
        <v>0</v>
      </c>
      <c r="Z99">
        <f t="shared" si="0"/>
        <v>0.34906499999999929</v>
      </c>
      <c r="AA99">
        <f t="shared" si="0"/>
        <v>0</v>
      </c>
      <c r="AB99">
        <f t="shared" si="0"/>
        <v>0</v>
      </c>
      <c r="AC99">
        <f t="shared" si="0"/>
        <v>0.28150500000000023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0.66613500000000048</v>
      </c>
      <c r="AJ99">
        <f t="shared" si="0"/>
        <v>0</v>
      </c>
      <c r="AK99">
        <f t="shared" si="0"/>
        <v>5.7125000000000016E-2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11.33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17.11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11.33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17.11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11.33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17.11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11.33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17.11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11.33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17.11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11.33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17.11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11.33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17.11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11.33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17.11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11.33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17.11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11.33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17.11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11.33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17.11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11.33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17.11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11.33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17.11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11.33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17.11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11.33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17.11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11.33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17.11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11.33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17.11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11.33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17.11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11.33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17.11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11.33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17.11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11.33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17.11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11.33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17.11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11.33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17.11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11.33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17.11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11.33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17.11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11.33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17.11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11.33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17.11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11.33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17.11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11.33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17.11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11.33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17.11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11.33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17.11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11.33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17.11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11.33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17.11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11.33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17.11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11.33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17.11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11.33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17.11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11.33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17.11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11.33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17.11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11.33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17.11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11.33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17.11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10.91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17.11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9.5399999999999991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17.11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10.91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17.11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10.91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17.11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10.91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17.11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10.91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17.11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10.91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17.11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10.91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17.11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10.91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16.739999999999998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10.91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16.739999999999998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10.91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16.739999999999998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10.91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16.739999999999998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10.91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16.739999999999998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10.91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16.739999999999998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10.91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16.739999999999998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10.91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16.739999999999998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10.91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16.739999999999998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10.91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16.739999999999998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10.91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16.739999999999998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10.91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16.739999999999998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10.91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16.739999999999998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10.91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16.739999999999998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10.91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16.739999999999998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10.91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16.739999999999998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10.91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16.739999999999998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10.91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16.739999999999998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10.91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16.739999999999998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10.91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16.739999999999998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11.33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16.739999999999998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11.33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16.739999999999998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11.33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16.739999999999998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11.33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16.739999999999998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11.33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17.11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11.33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17.11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11.33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17.11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11.33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17.11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11.33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17.11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11.33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17.11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11.33</v>
      </c>
      <c r="AJ81" s="202">
        <v>0</v>
      </c>
      <c r="AK81" s="202">
        <v>0.46</v>
      </c>
      <c r="AL81" s="202">
        <v>0</v>
      </c>
      <c r="AM81" s="202">
        <v>0</v>
      </c>
      <c r="AN81" s="202">
        <v>0</v>
      </c>
      <c r="AO81" s="202">
        <v>17.11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11.33</v>
      </c>
      <c r="AJ82" s="202">
        <v>0</v>
      </c>
      <c r="AK82" s="202">
        <v>0.46</v>
      </c>
      <c r="AL82" s="202">
        <v>0</v>
      </c>
      <c r="AM82" s="202">
        <v>0</v>
      </c>
      <c r="AN82" s="202">
        <v>0</v>
      </c>
      <c r="AO82" s="202">
        <v>17.11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11.33</v>
      </c>
      <c r="AJ83" s="202">
        <v>0</v>
      </c>
      <c r="AK83" s="202">
        <v>0.46</v>
      </c>
      <c r="AL83" s="202">
        <v>0</v>
      </c>
      <c r="AM83" s="202">
        <v>0</v>
      </c>
      <c r="AN83" s="202">
        <v>0</v>
      </c>
      <c r="AO83" s="202">
        <v>17.11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11.33</v>
      </c>
      <c r="AJ84" s="202">
        <v>0</v>
      </c>
      <c r="AK84" s="202">
        <v>0.46</v>
      </c>
      <c r="AL84" s="202">
        <v>0</v>
      </c>
      <c r="AM84" s="202">
        <v>0</v>
      </c>
      <c r="AN84" s="202">
        <v>0</v>
      </c>
      <c r="AO84" s="202">
        <v>17.11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11.33</v>
      </c>
      <c r="AJ85" s="202">
        <v>0</v>
      </c>
      <c r="AK85" s="202">
        <v>0.46</v>
      </c>
      <c r="AL85" s="202">
        <v>0</v>
      </c>
      <c r="AM85" s="202">
        <v>0</v>
      </c>
      <c r="AN85" s="202">
        <v>0</v>
      </c>
      <c r="AO85" s="202">
        <v>17.11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11.33</v>
      </c>
      <c r="AJ86" s="202">
        <v>0</v>
      </c>
      <c r="AK86" s="202">
        <v>0.46</v>
      </c>
      <c r="AL86" s="202">
        <v>0</v>
      </c>
      <c r="AM86" s="202">
        <v>0</v>
      </c>
      <c r="AN86" s="202">
        <v>0</v>
      </c>
      <c r="AO86" s="202">
        <v>17.11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11.33</v>
      </c>
      <c r="AJ87" s="202">
        <v>0</v>
      </c>
      <c r="AK87" s="202">
        <v>0.46</v>
      </c>
      <c r="AL87" s="202">
        <v>0</v>
      </c>
      <c r="AM87" s="202">
        <v>0</v>
      </c>
      <c r="AN87" s="202">
        <v>0</v>
      </c>
      <c r="AO87" s="202">
        <v>17.11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11.33</v>
      </c>
      <c r="AJ88" s="202">
        <v>0</v>
      </c>
      <c r="AK88" s="202">
        <v>0.46</v>
      </c>
      <c r="AL88" s="202">
        <v>0</v>
      </c>
      <c r="AM88" s="202">
        <v>0</v>
      </c>
      <c r="AN88" s="202">
        <v>0</v>
      </c>
      <c r="AO88" s="202">
        <v>17.11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11.33</v>
      </c>
      <c r="AJ89" s="202">
        <v>0</v>
      </c>
      <c r="AK89" s="202">
        <v>0.46</v>
      </c>
      <c r="AL89" s="202">
        <v>0</v>
      </c>
      <c r="AM89" s="202">
        <v>0</v>
      </c>
      <c r="AN89" s="202">
        <v>0</v>
      </c>
      <c r="AO89" s="202">
        <v>17.11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11.33</v>
      </c>
      <c r="AJ90" s="202">
        <v>0</v>
      </c>
      <c r="AK90" s="202">
        <v>0.46</v>
      </c>
      <c r="AL90" s="202">
        <v>0</v>
      </c>
      <c r="AM90" s="202">
        <v>0</v>
      </c>
      <c r="AN90" s="202">
        <v>0</v>
      </c>
      <c r="AO90" s="202">
        <v>17.11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11.33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17.11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11.33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17.11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11.33</v>
      </c>
      <c r="AJ93" s="202">
        <v>0</v>
      </c>
      <c r="AK93" s="202">
        <v>0.36</v>
      </c>
      <c r="AL93" s="202">
        <v>0</v>
      </c>
      <c r="AM93" s="202">
        <v>0</v>
      </c>
      <c r="AN93" s="202">
        <v>0</v>
      </c>
      <c r="AO93" s="202">
        <v>17.11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11.33</v>
      </c>
      <c r="AJ94" s="202">
        <v>0</v>
      </c>
      <c r="AK94" s="202">
        <v>0.36</v>
      </c>
      <c r="AL94" s="202">
        <v>0</v>
      </c>
      <c r="AM94" s="202">
        <v>0</v>
      </c>
      <c r="AN94" s="202">
        <v>0</v>
      </c>
      <c r="AO94" s="202">
        <v>17.11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11.33</v>
      </c>
      <c r="AJ95" s="202">
        <v>0</v>
      </c>
      <c r="AK95" s="202">
        <v>0.36</v>
      </c>
      <c r="AL95" s="202">
        <v>0</v>
      </c>
      <c r="AM95" s="202">
        <v>0</v>
      </c>
      <c r="AN95" s="202">
        <v>0</v>
      </c>
      <c r="AO95" s="202">
        <v>17.11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11.33</v>
      </c>
      <c r="AJ96" s="202">
        <v>0</v>
      </c>
      <c r="AK96" s="202">
        <v>0.36</v>
      </c>
      <c r="AL96" s="202">
        <v>0</v>
      </c>
      <c r="AM96" s="202">
        <v>0</v>
      </c>
      <c r="AN96" s="202">
        <v>0</v>
      </c>
      <c r="AO96" s="202">
        <v>17.11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11.33</v>
      </c>
      <c r="AJ97" s="202">
        <v>0</v>
      </c>
      <c r="AK97" s="202">
        <v>0.36</v>
      </c>
      <c r="AL97" s="202">
        <v>0</v>
      </c>
      <c r="AM97" s="202">
        <v>0</v>
      </c>
      <c r="AN97" s="202">
        <v>0</v>
      </c>
      <c r="AO97" s="202">
        <v>17.11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11.33</v>
      </c>
      <c r="AJ98" s="202">
        <v>0</v>
      </c>
      <c r="AK98" s="202">
        <v>0.36</v>
      </c>
      <c r="AL98" s="202">
        <v>0</v>
      </c>
      <c r="AM98" s="202">
        <v>0</v>
      </c>
      <c r="AN98" s="202">
        <v>0</v>
      </c>
      <c r="AO98" s="202">
        <v>17.11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0.26863749999999997</v>
      </c>
      <c r="AJ99">
        <f t="shared" si="0"/>
        <v>0</v>
      </c>
      <c r="AK99">
        <f t="shared" si="0"/>
        <v>1.6900000000000005E-3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2.08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49.99</v>
      </c>
      <c r="AJ3" s="202">
        <v>0</v>
      </c>
      <c r="AK3" s="202">
        <v>0.04</v>
      </c>
      <c r="AL3" s="202">
        <v>0</v>
      </c>
      <c r="AM3" s="202">
        <v>0</v>
      </c>
      <c r="AN3" s="202">
        <v>0</v>
      </c>
      <c r="AO3" s="202">
        <v>91.18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2.08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49.99</v>
      </c>
      <c r="AJ4" s="202">
        <v>0</v>
      </c>
      <c r="AK4" s="202">
        <v>0.04</v>
      </c>
      <c r="AL4" s="202">
        <v>0</v>
      </c>
      <c r="AM4" s="202">
        <v>0</v>
      </c>
      <c r="AN4" s="202">
        <v>0</v>
      </c>
      <c r="AO4" s="202">
        <v>91.18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2.08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49.99</v>
      </c>
      <c r="AJ5" s="202">
        <v>0</v>
      </c>
      <c r="AK5" s="202">
        <v>0.04</v>
      </c>
      <c r="AL5" s="202">
        <v>0</v>
      </c>
      <c r="AM5" s="202">
        <v>0</v>
      </c>
      <c r="AN5" s="202">
        <v>0</v>
      </c>
      <c r="AO5" s="202">
        <v>91.18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2.08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49.99</v>
      </c>
      <c r="AJ6" s="202">
        <v>0</v>
      </c>
      <c r="AK6" s="202">
        <v>0.04</v>
      </c>
      <c r="AL6" s="202">
        <v>0</v>
      </c>
      <c r="AM6" s="202">
        <v>0</v>
      </c>
      <c r="AN6" s="202">
        <v>0</v>
      </c>
      <c r="AO6" s="202">
        <v>91.18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2.08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49.99</v>
      </c>
      <c r="AJ7" s="202">
        <v>0</v>
      </c>
      <c r="AK7" s="202">
        <v>0.04</v>
      </c>
      <c r="AL7" s="202">
        <v>0</v>
      </c>
      <c r="AM7" s="202">
        <v>0</v>
      </c>
      <c r="AN7" s="202">
        <v>0</v>
      </c>
      <c r="AO7" s="202">
        <v>91.18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2.08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49.99</v>
      </c>
      <c r="AJ8" s="202">
        <v>0</v>
      </c>
      <c r="AK8" s="202">
        <v>0.04</v>
      </c>
      <c r="AL8" s="202">
        <v>0</v>
      </c>
      <c r="AM8" s="202">
        <v>0</v>
      </c>
      <c r="AN8" s="202">
        <v>0</v>
      </c>
      <c r="AO8" s="202">
        <v>91.18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2.08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49.99</v>
      </c>
      <c r="AJ9" s="202">
        <v>0</v>
      </c>
      <c r="AK9" s="202">
        <v>0.04</v>
      </c>
      <c r="AL9" s="202">
        <v>0</v>
      </c>
      <c r="AM9" s="202">
        <v>0</v>
      </c>
      <c r="AN9" s="202">
        <v>0</v>
      </c>
      <c r="AO9" s="202">
        <v>91.18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2.08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49.99</v>
      </c>
      <c r="AJ10" s="202">
        <v>0</v>
      </c>
      <c r="AK10" s="202">
        <v>0.04</v>
      </c>
      <c r="AL10" s="202">
        <v>0</v>
      </c>
      <c r="AM10" s="202">
        <v>0</v>
      </c>
      <c r="AN10" s="202">
        <v>0</v>
      </c>
      <c r="AO10" s="202">
        <v>91.18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2.08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49.99</v>
      </c>
      <c r="AJ11" s="202">
        <v>0</v>
      </c>
      <c r="AK11" s="202">
        <v>0.04</v>
      </c>
      <c r="AL11" s="202">
        <v>0</v>
      </c>
      <c r="AM11" s="202">
        <v>0</v>
      </c>
      <c r="AN11" s="202">
        <v>0</v>
      </c>
      <c r="AO11" s="202">
        <v>91.18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2.08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49.99</v>
      </c>
      <c r="AJ12" s="202">
        <v>0</v>
      </c>
      <c r="AK12" s="202">
        <v>0.04</v>
      </c>
      <c r="AL12" s="202">
        <v>0</v>
      </c>
      <c r="AM12" s="202">
        <v>0</v>
      </c>
      <c r="AN12" s="202">
        <v>0</v>
      </c>
      <c r="AO12" s="202">
        <v>91.18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2.08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49.99</v>
      </c>
      <c r="AJ13" s="202">
        <v>0</v>
      </c>
      <c r="AK13" s="202">
        <v>0.04</v>
      </c>
      <c r="AL13" s="202">
        <v>0</v>
      </c>
      <c r="AM13" s="202">
        <v>0</v>
      </c>
      <c r="AN13" s="202">
        <v>0</v>
      </c>
      <c r="AO13" s="202">
        <v>91.18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49.99</v>
      </c>
      <c r="AJ14" s="202">
        <v>0</v>
      </c>
      <c r="AK14" s="202">
        <v>0.04</v>
      </c>
      <c r="AL14" s="202">
        <v>0</v>
      </c>
      <c r="AM14" s="202">
        <v>0</v>
      </c>
      <c r="AN14" s="202">
        <v>0</v>
      </c>
      <c r="AO14" s="202">
        <v>91.18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2.08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49.99</v>
      </c>
      <c r="AJ15" s="202">
        <v>0</v>
      </c>
      <c r="AK15" s="202">
        <v>0.04</v>
      </c>
      <c r="AL15" s="202">
        <v>0</v>
      </c>
      <c r="AM15" s="202">
        <v>0</v>
      </c>
      <c r="AN15" s="202">
        <v>0</v>
      </c>
      <c r="AO15" s="202">
        <v>91.18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2.37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50.68</v>
      </c>
      <c r="AJ16" s="202">
        <v>0</v>
      </c>
      <c r="AK16" s="202">
        <v>0.04</v>
      </c>
      <c r="AL16" s="202">
        <v>0</v>
      </c>
      <c r="AM16" s="202">
        <v>0</v>
      </c>
      <c r="AN16" s="202">
        <v>0</v>
      </c>
      <c r="AO16" s="202">
        <v>91.18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49.78</v>
      </c>
      <c r="AJ17" s="202">
        <v>0</v>
      </c>
      <c r="AK17" s="202">
        <v>0.04</v>
      </c>
      <c r="AL17" s="202">
        <v>0</v>
      </c>
      <c r="AM17" s="202">
        <v>0</v>
      </c>
      <c r="AN17" s="202">
        <v>0</v>
      </c>
      <c r="AO17" s="202">
        <v>91.18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49.78</v>
      </c>
      <c r="AJ18" s="202">
        <v>0</v>
      </c>
      <c r="AK18" s="202">
        <v>0.04</v>
      </c>
      <c r="AL18" s="202">
        <v>0</v>
      </c>
      <c r="AM18" s="202">
        <v>0</v>
      </c>
      <c r="AN18" s="202">
        <v>0</v>
      </c>
      <c r="AO18" s="202">
        <v>91.18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2.08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49.38</v>
      </c>
      <c r="AJ19" s="202">
        <v>0</v>
      </c>
      <c r="AK19" s="202">
        <v>0.04</v>
      </c>
      <c r="AL19" s="202">
        <v>0</v>
      </c>
      <c r="AM19" s="202">
        <v>0</v>
      </c>
      <c r="AN19" s="202">
        <v>0</v>
      </c>
      <c r="AO19" s="202">
        <v>91.18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2.08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49.38</v>
      </c>
      <c r="AJ20" s="202">
        <v>0</v>
      </c>
      <c r="AK20" s="202">
        <v>0.04</v>
      </c>
      <c r="AL20" s="202">
        <v>0</v>
      </c>
      <c r="AM20" s="202">
        <v>0</v>
      </c>
      <c r="AN20" s="202">
        <v>0</v>
      </c>
      <c r="AO20" s="202">
        <v>91.18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2.08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49.38</v>
      </c>
      <c r="AJ21" s="202">
        <v>0</v>
      </c>
      <c r="AK21" s="202">
        <v>0.04</v>
      </c>
      <c r="AL21" s="202">
        <v>0</v>
      </c>
      <c r="AM21" s="202">
        <v>0</v>
      </c>
      <c r="AN21" s="202">
        <v>0</v>
      </c>
      <c r="AO21" s="202">
        <v>91.18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2.08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49.38</v>
      </c>
      <c r="AJ22" s="202">
        <v>0</v>
      </c>
      <c r="AK22" s="202">
        <v>0.04</v>
      </c>
      <c r="AL22" s="202">
        <v>0</v>
      </c>
      <c r="AM22" s="202">
        <v>0</v>
      </c>
      <c r="AN22" s="202">
        <v>0</v>
      </c>
      <c r="AO22" s="202">
        <v>91.18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2.08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49.38</v>
      </c>
      <c r="AJ23" s="202">
        <v>0</v>
      </c>
      <c r="AK23" s="202">
        <v>0.04</v>
      </c>
      <c r="AL23" s="202">
        <v>0</v>
      </c>
      <c r="AM23" s="202">
        <v>0</v>
      </c>
      <c r="AN23" s="202">
        <v>0</v>
      </c>
      <c r="AO23" s="202">
        <v>91.18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2.08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49.38</v>
      </c>
      <c r="AJ24" s="202">
        <v>0</v>
      </c>
      <c r="AK24" s="202">
        <v>0.04</v>
      </c>
      <c r="AL24" s="202">
        <v>0</v>
      </c>
      <c r="AM24" s="202">
        <v>0</v>
      </c>
      <c r="AN24" s="202">
        <v>0</v>
      </c>
      <c r="AO24" s="202">
        <v>91.18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2.08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49.38</v>
      </c>
      <c r="AJ25" s="202">
        <v>0</v>
      </c>
      <c r="AK25" s="202">
        <v>0.04</v>
      </c>
      <c r="AL25" s="202">
        <v>0</v>
      </c>
      <c r="AM25" s="202">
        <v>0</v>
      </c>
      <c r="AN25" s="202">
        <v>0</v>
      </c>
      <c r="AO25" s="202">
        <v>91.18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2.08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49.38</v>
      </c>
      <c r="AJ26" s="202">
        <v>0</v>
      </c>
      <c r="AK26" s="202">
        <v>0.04</v>
      </c>
      <c r="AL26" s="202">
        <v>0</v>
      </c>
      <c r="AM26" s="202">
        <v>0</v>
      </c>
      <c r="AN26" s="202">
        <v>0</v>
      </c>
      <c r="AO26" s="202">
        <v>91.18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2.08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50.03</v>
      </c>
      <c r="AJ27" s="202">
        <v>0</v>
      </c>
      <c r="AK27" s="202">
        <v>0.04</v>
      </c>
      <c r="AL27" s="202">
        <v>0</v>
      </c>
      <c r="AM27" s="202">
        <v>0</v>
      </c>
      <c r="AN27" s="202">
        <v>0</v>
      </c>
      <c r="AO27" s="202">
        <v>91.18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2.08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50.03</v>
      </c>
      <c r="AJ28" s="202">
        <v>0</v>
      </c>
      <c r="AK28" s="202">
        <v>0.04</v>
      </c>
      <c r="AL28" s="202">
        <v>0</v>
      </c>
      <c r="AM28" s="202">
        <v>0</v>
      </c>
      <c r="AN28" s="202">
        <v>0</v>
      </c>
      <c r="AO28" s="202">
        <v>91.18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2.08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50.03</v>
      </c>
      <c r="AJ29" s="202">
        <v>0</v>
      </c>
      <c r="AK29" s="202">
        <v>0.04</v>
      </c>
      <c r="AL29" s="202">
        <v>0</v>
      </c>
      <c r="AM29" s="202">
        <v>0</v>
      </c>
      <c r="AN29" s="202">
        <v>0</v>
      </c>
      <c r="AO29" s="202">
        <v>91.18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2.08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50.03</v>
      </c>
      <c r="AJ30" s="202">
        <v>0</v>
      </c>
      <c r="AK30" s="202">
        <v>0.04</v>
      </c>
      <c r="AL30" s="202">
        <v>0</v>
      </c>
      <c r="AM30" s="202">
        <v>0</v>
      </c>
      <c r="AN30" s="202">
        <v>0</v>
      </c>
      <c r="AO30" s="202">
        <v>91.18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2.08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50.03</v>
      </c>
      <c r="AJ31" s="202">
        <v>0</v>
      </c>
      <c r="AK31" s="202">
        <v>0.04</v>
      </c>
      <c r="AL31" s="202">
        <v>0</v>
      </c>
      <c r="AM31" s="202">
        <v>0</v>
      </c>
      <c r="AN31" s="202">
        <v>0</v>
      </c>
      <c r="AO31" s="202">
        <v>91.18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2.08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50.03</v>
      </c>
      <c r="AJ32" s="202">
        <v>0</v>
      </c>
      <c r="AK32" s="202">
        <v>0.04</v>
      </c>
      <c r="AL32" s="202">
        <v>0</v>
      </c>
      <c r="AM32" s="202">
        <v>0</v>
      </c>
      <c r="AN32" s="202">
        <v>0</v>
      </c>
      <c r="AO32" s="202">
        <v>91.18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2.08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50.03</v>
      </c>
      <c r="AJ33" s="202">
        <v>0</v>
      </c>
      <c r="AK33" s="202">
        <v>0.04</v>
      </c>
      <c r="AL33" s="202">
        <v>0</v>
      </c>
      <c r="AM33" s="202">
        <v>0</v>
      </c>
      <c r="AN33" s="202">
        <v>0</v>
      </c>
      <c r="AO33" s="202">
        <v>91.18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2.08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50.03</v>
      </c>
      <c r="AJ34" s="202">
        <v>0</v>
      </c>
      <c r="AK34" s="202">
        <v>0.04</v>
      </c>
      <c r="AL34" s="202">
        <v>0</v>
      </c>
      <c r="AM34" s="202">
        <v>0</v>
      </c>
      <c r="AN34" s="202">
        <v>0</v>
      </c>
      <c r="AO34" s="202">
        <v>91.18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2.5099999999999998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51.9</v>
      </c>
      <c r="AJ35" s="202">
        <v>0</v>
      </c>
      <c r="AK35" s="202">
        <v>0.04</v>
      </c>
      <c r="AL35" s="202">
        <v>0</v>
      </c>
      <c r="AM35" s="202">
        <v>0</v>
      </c>
      <c r="AN35" s="202">
        <v>0</v>
      </c>
      <c r="AO35" s="202">
        <v>91.18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49.99</v>
      </c>
      <c r="AJ36" s="202">
        <v>0</v>
      </c>
      <c r="AK36" s="202">
        <v>0.04</v>
      </c>
      <c r="AL36" s="202">
        <v>0</v>
      </c>
      <c r="AM36" s="202">
        <v>0</v>
      </c>
      <c r="AN36" s="202">
        <v>0</v>
      </c>
      <c r="AO36" s="202">
        <v>91.18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49.99</v>
      </c>
      <c r="AJ37" s="202">
        <v>0</v>
      </c>
      <c r="AK37" s="202">
        <v>0.04</v>
      </c>
      <c r="AL37" s="202">
        <v>0</v>
      </c>
      <c r="AM37" s="202">
        <v>0</v>
      </c>
      <c r="AN37" s="202">
        <v>0</v>
      </c>
      <c r="AO37" s="202">
        <v>91.18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2.08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49.99</v>
      </c>
      <c r="AJ38" s="202">
        <v>0</v>
      </c>
      <c r="AK38" s="202">
        <v>0.04</v>
      </c>
      <c r="AL38" s="202">
        <v>0</v>
      </c>
      <c r="AM38" s="202">
        <v>0</v>
      </c>
      <c r="AN38" s="202">
        <v>0</v>
      </c>
      <c r="AO38" s="202">
        <v>91.18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2.08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49.99</v>
      </c>
      <c r="AJ39" s="202">
        <v>0</v>
      </c>
      <c r="AK39" s="202">
        <v>0.04</v>
      </c>
      <c r="AL39" s="202">
        <v>0</v>
      </c>
      <c r="AM39" s="202">
        <v>0</v>
      </c>
      <c r="AN39" s="202">
        <v>0</v>
      </c>
      <c r="AO39" s="202">
        <v>91.18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2.08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49.99</v>
      </c>
      <c r="AJ40" s="202">
        <v>0</v>
      </c>
      <c r="AK40" s="202">
        <v>0.04</v>
      </c>
      <c r="AL40" s="202">
        <v>0</v>
      </c>
      <c r="AM40" s="202">
        <v>0</v>
      </c>
      <c r="AN40" s="202">
        <v>0</v>
      </c>
      <c r="AO40" s="202">
        <v>91.18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2.08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49.99</v>
      </c>
      <c r="AJ41" s="202">
        <v>0</v>
      </c>
      <c r="AK41" s="202">
        <v>0.04</v>
      </c>
      <c r="AL41" s="202">
        <v>0</v>
      </c>
      <c r="AM41" s="202">
        <v>0</v>
      </c>
      <c r="AN41" s="202">
        <v>0</v>
      </c>
      <c r="AO41" s="202">
        <v>91.18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2.08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49.99</v>
      </c>
      <c r="AJ42" s="202">
        <v>0</v>
      </c>
      <c r="AK42" s="202">
        <v>0.04</v>
      </c>
      <c r="AL42" s="202">
        <v>0</v>
      </c>
      <c r="AM42" s="202">
        <v>0</v>
      </c>
      <c r="AN42" s="202">
        <v>0</v>
      </c>
      <c r="AO42" s="202">
        <v>91.18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2.08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47.87</v>
      </c>
      <c r="AJ43" s="202">
        <v>0</v>
      </c>
      <c r="AK43" s="202">
        <v>0.04</v>
      </c>
      <c r="AL43" s="202">
        <v>0</v>
      </c>
      <c r="AM43" s="202">
        <v>0</v>
      </c>
      <c r="AN43" s="202">
        <v>0</v>
      </c>
      <c r="AO43" s="202">
        <v>91.18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2.08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48.54</v>
      </c>
      <c r="AJ44" s="202">
        <v>0</v>
      </c>
      <c r="AK44" s="202">
        <v>0.04</v>
      </c>
      <c r="AL44" s="202">
        <v>0</v>
      </c>
      <c r="AM44" s="202">
        <v>0</v>
      </c>
      <c r="AN44" s="202">
        <v>0</v>
      </c>
      <c r="AO44" s="202">
        <v>91.18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2.08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48.54</v>
      </c>
      <c r="AJ45" s="202">
        <v>0</v>
      </c>
      <c r="AK45" s="202">
        <v>0.04</v>
      </c>
      <c r="AL45" s="202">
        <v>0</v>
      </c>
      <c r="AM45" s="202">
        <v>0</v>
      </c>
      <c r="AN45" s="202">
        <v>0</v>
      </c>
      <c r="AO45" s="202">
        <v>91.18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2.08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48.54</v>
      </c>
      <c r="AJ46" s="202">
        <v>0</v>
      </c>
      <c r="AK46" s="202">
        <v>0.04</v>
      </c>
      <c r="AL46" s="202">
        <v>0</v>
      </c>
      <c r="AM46" s="202">
        <v>0</v>
      </c>
      <c r="AN46" s="202">
        <v>0</v>
      </c>
      <c r="AO46" s="202">
        <v>91.18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2.08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48.76</v>
      </c>
      <c r="AJ47" s="202">
        <v>0</v>
      </c>
      <c r="AK47" s="202">
        <v>0.04</v>
      </c>
      <c r="AL47" s="202">
        <v>0</v>
      </c>
      <c r="AM47" s="202">
        <v>0</v>
      </c>
      <c r="AN47" s="202">
        <v>0</v>
      </c>
      <c r="AO47" s="202">
        <v>91.18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2.08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48.76</v>
      </c>
      <c r="AJ48" s="202">
        <v>0</v>
      </c>
      <c r="AK48" s="202">
        <v>0.04</v>
      </c>
      <c r="AL48" s="202">
        <v>0</v>
      </c>
      <c r="AM48" s="202">
        <v>0</v>
      </c>
      <c r="AN48" s="202">
        <v>0</v>
      </c>
      <c r="AO48" s="202">
        <v>91.18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2.08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48.76</v>
      </c>
      <c r="AJ49" s="202">
        <v>0</v>
      </c>
      <c r="AK49" s="202">
        <v>0.04</v>
      </c>
      <c r="AL49" s="202">
        <v>0</v>
      </c>
      <c r="AM49" s="202">
        <v>0</v>
      </c>
      <c r="AN49" s="202">
        <v>0</v>
      </c>
      <c r="AO49" s="202">
        <v>91.18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2.08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48.76</v>
      </c>
      <c r="AJ50" s="202">
        <v>0</v>
      </c>
      <c r="AK50" s="202">
        <v>0.04</v>
      </c>
      <c r="AL50" s="202">
        <v>0</v>
      </c>
      <c r="AM50" s="202">
        <v>0</v>
      </c>
      <c r="AN50" s="202">
        <v>0</v>
      </c>
      <c r="AO50" s="202">
        <v>91.18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2.08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48.98</v>
      </c>
      <c r="AJ51" s="202">
        <v>0</v>
      </c>
      <c r="AK51" s="202">
        <v>0.04</v>
      </c>
      <c r="AL51" s="202">
        <v>0</v>
      </c>
      <c r="AM51" s="202">
        <v>0</v>
      </c>
      <c r="AN51" s="202">
        <v>0</v>
      </c>
      <c r="AO51" s="202">
        <v>89.24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2.08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48.98</v>
      </c>
      <c r="AJ52" s="202">
        <v>0</v>
      </c>
      <c r="AK52" s="202">
        <v>0.04</v>
      </c>
      <c r="AL52" s="202">
        <v>0</v>
      </c>
      <c r="AM52" s="202">
        <v>0</v>
      </c>
      <c r="AN52" s="202">
        <v>0</v>
      </c>
      <c r="AO52" s="202">
        <v>89.24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2.08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48.98</v>
      </c>
      <c r="AJ53" s="202">
        <v>0</v>
      </c>
      <c r="AK53" s="202">
        <v>0.04</v>
      </c>
      <c r="AL53" s="202">
        <v>0</v>
      </c>
      <c r="AM53" s="202">
        <v>0</v>
      </c>
      <c r="AN53" s="202">
        <v>0</v>
      </c>
      <c r="AO53" s="202">
        <v>89.24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2.08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48.98</v>
      </c>
      <c r="AJ54" s="202">
        <v>0</v>
      </c>
      <c r="AK54" s="202">
        <v>0.04</v>
      </c>
      <c r="AL54" s="202">
        <v>0</v>
      </c>
      <c r="AM54" s="202">
        <v>0</v>
      </c>
      <c r="AN54" s="202">
        <v>0</v>
      </c>
      <c r="AO54" s="202">
        <v>89.24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2.08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48.98</v>
      </c>
      <c r="AJ55" s="202">
        <v>0</v>
      </c>
      <c r="AK55" s="202">
        <v>0.04</v>
      </c>
      <c r="AL55" s="202">
        <v>0</v>
      </c>
      <c r="AM55" s="202">
        <v>0</v>
      </c>
      <c r="AN55" s="202">
        <v>0</v>
      </c>
      <c r="AO55" s="202">
        <v>89.24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2.08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48.98</v>
      </c>
      <c r="AJ56" s="202">
        <v>0</v>
      </c>
      <c r="AK56" s="202">
        <v>0.04</v>
      </c>
      <c r="AL56" s="202">
        <v>0</v>
      </c>
      <c r="AM56" s="202">
        <v>0</v>
      </c>
      <c r="AN56" s="202">
        <v>0</v>
      </c>
      <c r="AO56" s="202">
        <v>89.24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2.08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48.98</v>
      </c>
      <c r="AJ57" s="202">
        <v>0</v>
      </c>
      <c r="AK57" s="202">
        <v>0.04</v>
      </c>
      <c r="AL57" s="202">
        <v>0</v>
      </c>
      <c r="AM57" s="202">
        <v>0</v>
      </c>
      <c r="AN57" s="202">
        <v>0</v>
      </c>
      <c r="AO57" s="202">
        <v>89.24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2.08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48.98</v>
      </c>
      <c r="AJ58" s="202">
        <v>0</v>
      </c>
      <c r="AK58" s="202">
        <v>0.04</v>
      </c>
      <c r="AL58" s="202">
        <v>0</v>
      </c>
      <c r="AM58" s="202">
        <v>0</v>
      </c>
      <c r="AN58" s="202">
        <v>0</v>
      </c>
      <c r="AO58" s="202">
        <v>89.24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2.08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48.98</v>
      </c>
      <c r="AJ59" s="202">
        <v>0</v>
      </c>
      <c r="AK59" s="202">
        <v>0.04</v>
      </c>
      <c r="AL59" s="202">
        <v>0</v>
      </c>
      <c r="AM59" s="202">
        <v>0</v>
      </c>
      <c r="AN59" s="202">
        <v>0</v>
      </c>
      <c r="AO59" s="202">
        <v>89.24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2.08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48.98</v>
      </c>
      <c r="AJ60" s="202">
        <v>0</v>
      </c>
      <c r="AK60" s="202">
        <v>0.04</v>
      </c>
      <c r="AL60" s="202">
        <v>0</v>
      </c>
      <c r="AM60" s="202">
        <v>0</v>
      </c>
      <c r="AN60" s="202">
        <v>0</v>
      </c>
      <c r="AO60" s="202">
        <v>89.24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2.08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48.98</v>
      </c>
      <c r="AJ61" s="202">
        <v>0</v>
      </c>
      <c r="AK61" s="202">
        <v>0.04</v>
      </c>
      <c r="AL61" s="202">
        <v>0</v>
      </c>
      <c r="AM61" s="202">
        <v>0</v>
      </c>
      <c r="AN61" s="202">
        <v>0</v>
      </c>
      <c r="AO61" s="202">
        <v>89.24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2.08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48.98</v>
      </c>
      <c r="AJ62" s="202">
        <v>0</v>
      </c>
      <c r="AK62" s="202">
        <v>0.04</v>
      </c>
      <c r="AL62" s="202">
        <v>0</v>
      </c>
      <c r="AM62" s="202">
        <v>0</v>
      </c>
      <c r="AN62" s="202">
        <v>0</v>
      </c>
      <c r="AO62" s="202">
        <v>89.24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2.08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48.54</v>
      </c>
      <c r="AJ63" s="202">
        <v>0</v>
      </c>
      <c r="AK63" s="202">
        <v>0.04</v>
      </c>
      <c r="AL63" s="202">
        <v>0</v>
      </c>
      <c r="AM63" s="202">
        <v>0</v>
      </c>
      <c r="AN63" s="202">
        <v>0</v>
      </c>
      <c r="AO63" s="202">
        <v>89.24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2.08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48.54</v>
      </c>
      <c r="AJ64" s="202">
        <v>0</v>
      </c>
      <c r="AK64" s="202">
        <v>0.04</v>
      </c>
      <c r="AL64" s="202">
        <v>0</v>
      </c>
      <c r="AM64" s="202">
        <v>0</v>
      </c>
      <c r="AN64" s="202">
        <v>0</v>
      </c>
      <c r="AO64" s="202">
        <v>89.24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2.08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48.54</v>
      </c>
      <c r="AJ65" s="202">
        <v>0</v>
      </c>
      <c r="AK65" s="202">
        <v>0.04</v>
      </c>
      <c r="AL65" s="202">
        <v>0</v>
      </c>
      <c r="AM65" s="202">
        <v>0</v>
      </c>
      <c r="AN65" s="202">
        <v>0</v>
      </c>
      <c r="AO65" s="202">
        <v>89.24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2.08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47.21</v>
      </c>
      <c r="AJ66" s="202">
        <v>0</v>
      </c>
      <c r="AK66" s="202">
        <v>0.04</v>
      </c>
      <c r="AL66" s="202">
        <v>0</v>
      </c>
      <c r="AM66" s="202">
        <v>0</v>
      </c>
      <c r="AN66" s="202">
        <v>0</v>
      </c>
      <c r="AO66" s="202">
        <v>89.24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2.08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47.21</v>
      </c>
      <c r="AJ67" s="202">
        <v>0</v>
      </c>
      <c r="AK67" s="202">
        <v>0.04</v>
      </c>
      <c r="AL67" s="202">
        <v>0</v>
      </c>
      <c r="AM67" s="202">
        <v>0</v>
      </c>
      <c r="AN67" s="202">
        <v>0</v>
      </c>
      <c r="AO67" s="202">
        <v>89.24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2.08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47.21</v>
      </c>
      <c r="AJ68" s="202">
        <v>0</v>
      </c>
      <c r="AK68" s="202">
        <v>0.04</v>
      </c>
      <c r="AL68" s="202">
        <v>0</v>
      </c>
      <c r="AM68" s="202">
        <v>0</v>
      </c>
      <c r="AN68" s="202">
        <v>0</v>
      </c>
      <c r="AO68" s="202">
        <v>89.24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2.08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47.21</v>
      </c>
      <c r="AJ69" s="202">
        <v>0</v>
      </c>
      <c r="AK69" s="202">
        <v>0.04</v>
      </c>
      <c r="AL69" s="202">
        <v>0</v>
      </c>
      <c r="AM69" s="202">
        <v>0</v>
      </c>
      <c r="AN69" s="202">
        <v>0</v>
      </c>
      <c r="AO69" s="202">
        <v>89.24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2.08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47.21</v>
      </c>
      <c r="AJ70" s="202">
        <v>0</v>
      </c>
      <c r="AK70" s="202">
        <v>0.04</v>
      </c>
      <c r="AL70" s="202">
        <v>0</v>
      </c>
      <c r="AM70" s="202">
        <v>0</v>
      </c>
      <c r="AN70" s="202">
        <v>0</v>
      </c>
      <c r="AO70" s="202">
        <v>89.24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2.39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49.77</v>
      </c>
      <c r="AJ71" s="202">
        <v>0</v>
      </c>
      <c r="AK71" s="202">
        <v>0.04</v>
      </c>
      <c r="AL71" s="202">
        <v>0</v>
      </c>
      <c r="AM71" s="202">
        <v>0</v>
      </c>
      <c r="AN71" s="202">
        <v>0</v>
      </c>
      <c r="AO71" s="202">
        <v>89.24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2.39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49.77</v>
      </c>
      <c r="AJ72" s="202">
        <v>0</v>
      </c>
      <c r="AK72" s="202">
        <v>0.04</v>
      </c>
      <c r="AL72" s="202">
        <v>0</v>
      </c>
      <c r="AM72" s="202">
        <v>0</v>
      </c>
      <c r="AN72" s="202">
        <v>0</v>
      </c>
      <c r="AO72" s="202">
        <v>89.24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2.08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49.77</v>
      </c>
      <c r="AJ73" s="202">
        <v>0</v>
      </c>
      <c r="AK73" s="202">
        <v>0.04</v>
      </c>
      <c r="AL73" s="202">
        <v>0</v>
      </c>
      <c r="AM73" s="202">
        <v>0</v>
      </c>
      <c r="AN73" s="202">
        <v>0</v>
      </c>
      <c r="AO73" s="202">
        <v>89.24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2.08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49.77</v>
      </c>
      <c r="AJ74" s="202">
        <v>0</v>
      </c>
      <c r="AK74" s="202">
        <v>0.04</v>
      </c>
      <c r="AL74" s="202">
        <v>0</v>
      </c>
      <c r="AM74" s="202">
        <v>0</v>
      </c>
      <c r="AN74" s="202">
        <v>0</v>
      </c>
      <c r="AO74" s="202">
        <v>89.24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2.08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49.77</v>
      </c>
      <c r="AJ75" s="202">
        <v>0</v>
      </c>
      <c r="AK75" s="202">
        <v>0.04</v>
      </c>
      <c r="AL75" s="202">
        <v>0</v>
      </c>
      <c r="AM75" s="202">
        <v>0</v>
      </c>
      <c r="AN75" s="202">
        <v>0</v>
      </c>
      <c r="AO75" s="202">
        <v>91.18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2.08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49.77</v>
      </c>
      <c r="AJ76" s="202">
        <v>0</v>
      </c>
      <c r="AK76" s="202">
        <v>0.04</v>
      </c>
      <c r="AL76" s="202">
        <v>0</v>
      </c>
      <c r="AM76" s="202">
        <v>0</v>
      </c>
      <c r="AN76" s="202">
        <v>0</v>
      </c>
      <c r="AO76" s="202">
        <v>91.18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2.08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49.77</v>
      </c>
      <c r="AJ77" s="202">
        <v>0</v>
      </c>
      <c r="AK77" s="202">
        <v>0.04</v>
      </c>
      <c r="AL77" s="202">
        <v>0</v>
      </c>
      <c r="AM77" s="202">
        <v>0</v>
      </c>
      <c r="AN77" s="202">
        <v>0</v>
      </c>
      <c r="AO77" s="202">
        <v>91.18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2.08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49.77</v>
      </c>
      <c r="AJ78" s="202">
        <v>0</v>
      </c>
      <c r="AK78" s="202">
        <v>0.04</v>
      </c>
      <c r="AL78" s="202">
        <v>0</v>
      </c>
      <c r="AM78" s="202">
        <v>0</v>
      </c>
      <c r="AN78" s="202">
        <v>0</v>
      </c>
      <c r="AO78" s="202">
        <v>91.18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2.08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49.77</v>
      </c>
      <c r="AJ79" s="202">
        <v>0</v>
      </c>
      <c r="AK79" s="202">
        <v>0.14000000000000001</v>
      </c>
      <c r="AL79" s="202">
        <v>0</v>
      </c>
      <c r="AM79" s="202">
        <v>0</v>
      </c>
      <c r="AN79" s="202">
        <v>0</v>
      </c>
      <c r="AO79" s="202">
        <v>91.18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2.08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49.77</v>
      </c>
      <c r="AJ80" s="202">
        <v>0</v>
      </c>
      <c r="AK80" s="202">
        <v>0.14000000000000001</v>
      </c>
      <c r="AL80" s="202">
        <v>0</v>
      </c>
      <c r="AM80" s="202">
        <v>0</v>
      </c>
      <c r="AN80" s="202">
        <v>0</v>
      </c>
      <c r="AO80" s="202">
        <v>91.18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2.08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49.77</v>
      </c>
      <c r="AJ81" s="202">
        <v>0</v>
      </c>
      <c r="AK81" s="202">
        <v>2.46</v>
      </c>
      <c r="AL81" s="202">
        <v>0</v>
      </c>
      <c r="AM81" s="202">
        <v>0</v>
      </c>
      <c r="AN81" s="202">
        <v>0</v>
      </c>
      <c r="AO81" s="202">
        <v>91.18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2.08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49.77</v>
      </c>
      <c r="AJ82" s="202">
        <v>0</v>
      </c>
      <c r="AK82" s="202">
        <v>2.46</v>
      </c>
      <c r="AL82" s="202">
        <v>0</v>
      </c>
      <c r="AM82" s="202">
        <v>0</v>
      </c>
      <c r="AN82" s="202">
        <v>0</v>
      </c>
      <c r="AO82" s="202">
        <v>91.18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2.08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49.77</v>
      </c>
      <c r="AJ83" s="202">
        <v>0</v>
      </c>
      <c r="AK83" s="202">
        <v>2.46</v>
      </c>
      <c r="AL83" s="202">
        <v>0</v>
      </c>
      <c r="AM83" s="202">
        <v>0</v>
      </c>
      <c r="AN83" s="202">
        <v>0</v>
      </c>
      <c r="AO83" s="202">
        <v>91.18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2.08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49.77</v>
      </c>
      <c r="AJ84" s="202">
        <v>0</v>
      </c>
      <c r="AK84" s="202">
        <v>2.46</v>
      </c>
      <c r="AL84" s="202">
        <v>0</v>
      </c>
      <c r="AM84" s="202">
        <v>0</v>
      </c>
      <c r="AN84" s="202">
        <v>0</v>
      </c>
      <c r="AO84" s="202">
        <v>91.18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2.08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49.77</v>
      </c>
      <c r="AJ85" s="202">
        <v>0</v>
      </c>
      <c r="AK85" s="202">
        <v>2.46</v>
      </c>
      <c r="AL85" s="202">
        <v>0</v>
      </c>
      <c r="AM85" s="202">
        <v>0</v>
      </c>
      <c r="AN85" s="202">
        <v>0</v>
      </c>
      <c r="AO85" s="202">
        <v>91.18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2.08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49.77</v>
      </c>
      <c r="AJ86" s="202">
        <v>0</v>
      </c>
      <c r="AK86" s="202">
        <v>2.46</v>
      </c>
      <c r="AL86" s="202">
        <v>0</v>
      </c>
      <c r="AM86" s="202">
        <v>0</v>
      </c>
      <c r="AN86" s="202">
        <v>0</v>
      </c>
      <c r="AO86" s="202">
        <v>91.18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2.08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49.77</v>
      </c>
      <c r="AJ87" s="202">
        <v>0</v>
      </c>
      <c r="AK87" s="202">
        <v>2.46</v>
      </c>
      <c r="AL87" s="202">
        <v>0</v>
      </c>
      <c r="AM87" s="202">
        <v>0</v>
      </c>
      <c r="AN87" s="202">
        <v>0</v>
      </c>
      <c r="AO87" s="202">
        <v>91.18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2.08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49.77</v>
      </c>
      <c r="AJ88" s="202">
        <v>0</v>
      </c>
      <c r="AK88" s="202">
        <v>2.46</v>
      </c>
      <c r="AL88" s="202">
        <v>0</v>
      </c>
      <c r="AM88" s="202">
        <v>0</v>
      </c>
      <c r="AN88" s="202">
        <v>0</v>
      </c>
      <c r="AO88" s="202">
        <v>91.18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2.08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49.77</v>
      </c>
      <c r="AJ89" s="202">
        <v>0</v>
      </c>
      <c r="AK89" s="202">
        <v>2.46</v>
      </c>
      <c r="AL89" s="202">
        <v>0</v>
      </c>
      <c r="AM89" s="202">
        <v>0</v>
      </c>
      <c r="AN89" s="202">
        <v>0</v>
      </c>
      <c r="AO89" s="202">
        <v>91.18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2.08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49.77</v>
      </c>
      <c r="AJ90" s="202">
        <v>0</v>
      </c>
      <c r="AK90" s="202">
        <v>2.46</v>
      </c>
      <c r="AL90" s="202">
        <v>0</v>
      </c>
      <c r="AM90" s="202">
        <v>0</v>
      </c>
      <c r="AN90" s="202">
        <v>0</v>
      </c>
      <c r="AO90" s="202">
        <v>91.18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2.08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49.77</v>
      </c>
      <c r="AJ91" s="202">
        <v>0</v>
      </c>
      <c r="AK91" s="202">
        <v>0.04</v>
      </c>
      <c r="AL91" s="202">
        <v>0</v>
      </c>
      <c r="AM91" s="202">
        <v>0</v>
      </c>
      <c r="AN91" s="202">
        <v>0</v>
      </c>
      <c r="AO91" s="202">
        <v>91.18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2.08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49.77</v>
      </c>
      <c r="AJ92" s="202">
        <v>0</v>
      </c>
      <c r="AK92" s="202">
        <v>0.04</v>
      </c>
      <c r="AL92" s="202">
        <v>0</v>
      </c>
      <c r="AM92" s="202">
        <v>0</v>
      </c>
      <c r="AN92" s="202">
        <v>0</v>
      </c>
      <c r="AO92" s="202">
        <v>91.18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2.08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49.77</v>
      </c>
      <c r="AJ93" s="202">
        <v>0</v>
      </c>
      <c r="AK93" s="202">
        <v>1.98</v>
      </c>
      <c r="AL93" s="202">
        <v>0</v>
      </c>
      <c r="AM93" s="202">
        <v>0</v>
      </c>
      <c r="AN93" s="202">
        <v>0</v>
      </c>
      <c r="AO93" s="202">
        <v>91.18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2.08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49.77</v>
      </c>
      <c r="AJ94" s="202">
        <v>0</v>
      </c>
      <c r="AK94" s="202">
        <v>1.98</v>
      </c>
      <c r="AL94" s="202">
        <v>0</v>
      </c>
      <c r="AM94" s="202">
        <v>0</v>
      </c>
      <c r="AN94" s="202">
        <v>0</v>
      </c>
      <c r="AO94" s="202">
        <v>91.18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2.08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49.77</v>
      </c>
      <c r="AJ95" s="202">
        <v>0</v>
      </c>
      <c r="AK95" s="202">
        <v>1.98</v>
      </c>
      <c r="AL95" s="202">
        <v>0</v>
      </c>
      <c r="AM95" s="202">
        <v>0</v>
      </c>
      <c r="AN95" s="202">
        <v>0</v>
      </c>
      <c r="AO95" s="202">
        <v>91.18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2.08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49.77</v>
      </c>
      <c r="AJ96" s="202">
        <v>0</v>
      </c>
      <c r="AK96" s="202">
        <v>1.98</v>
      </c>
      <c r="AL96" s="202">
        <v>0</v>
      </c>
      <c r="AM96" s="202">
        <v>0</v>
      </c>
      <c r="AN96" s="202">
        <v>0</v>
      </c>
      <c r="AO96" s="202">
        <v>91.18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2.08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49.77</v>
      </c>
      <c r="AJ97" s="202">
        <v>0</v>
      </c>
      <c r="AK97" s="202">
        <v>1.98</v>
      </c>
      <c r="AL97" s="202">
        <v>0</v>
      </c>
      <c r="AM97" s="202">
        <v>0</v>
      </c>
      <c r="AN97" s="202">
        <v>0</v>
      </c>
      <c r="AO97" s="202">
        <v>91.18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2.08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49.77</v>
      </c>
      <c r="AJ98" s="202">
        <v>0</v>
      </c>
      <c r="AK98" s="202">
        <v>1.98</v>
      </c>
      <c r="AL98" s="202">
        <v>0</v>
      </c>
      <c r="AM98" s="202">
        <v>0</v>
      </c>
      <c r="AN98" s="202">
        <v>0</v>
      </c>
      <c r="AO98" s="202">
        <v>91.18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5.025500000000007E-2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1.1871850000000017</v>
      </c>
      <c r="AJ99">
        <f t="shared" si="0"/>
        <v>0</v>
      </c>
      <c r="AK99">
        <f t="shared" si="0"/>
        <v>9.9699999999999997E-3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12.89</v>
      </c>
      <c r="D3" s="202">
        <v>0</v>
      </c>
      <c r="E3" s="202">
        <v>0</v>
      </c>
      <c r="F3" s="202">
        <v>21.32</v>
      </c>
      <c r="G3" s="202">
        <v>0</v>
      </c>
      <c r="H3" s="202">
        <v>0</v>
      </c>
      <c r="I3" s="202">
        <v>26.9</v>
      </c>
      <c r="J3" s="202">
        <v>0</v>
      </c>
      <c r="K3" s="202">
        <v>0.1</v>
      </c>
      <c r="L3" s="202">
        <v>12.13</v>
      </c>
      <c r="M3" s="202">
        <v>0.85</v>
      </c>
      <c r="N3" s="202">
        <v>1.18</v>
      </c>
      <c r="O3" s="202">
        <v>0</v>
      </c>
      <c r="P3" s="202">
        <v>1.37</v>
      </c>
      <c r="Q3" s="202">
        <v>0.89</v>
      </c>
      <c r="R3" s="202">
        <v>0.43</v>
      </c>
      <c r="S3" s="202">
        <v>0.36</v>
      </c>
      <c r="T3" s="202">
        <v>0</v>
      </c>
      <c r="U3" s="202">
        <v>2.09</v>
      </c>
      <c r="V3" s="202">
        <v>0.55000000000000004</v>
      </c>
      <c r="W3" s="202">
        <v>0.44</v>
      </c>
      <c r="X3" s="202">
        <v>2.69</v>
      </c>
      <c r="Y3" s="202">
        <v>0</v>
      </c>
      <c r="Z3" s="202">
        <v>5.13</v>
      </c>
      <c r="AA3" s="202">
        <v>0</v>
      </c>
      <c r="AB3" s="202">
        <v>0</v>
      </c>
      <c r="AC3" s="202">
        <v>12.92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19.39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204.45</v>
      </c>
      <c r="AP3" s="202">
        <v>0</v>
      </c>
    </row>
    <row r="4" spans="1:42">
      <c r="A4" t="s">
        <v>46</v>
      </c>
      <c r="B4" s="202">
        <v>0</v>
      </c>
      <c r="C4" s="202">
        <v>12.89</v>
      </c>
      <c r="D4" s="202">
        <v>0</v>
      </c>
      <c r="E4" s="202">
        <v>0</v>
      </c>
      <c r="F4" s="202">
        <v>21.32</v>
      </c>
      <c r="G4" s="202">
        <v>0</v>
      </c>
      <c r="H4" s="202">
        <v>0</v>
      </c>
      <c r="I4" s="202">
        <v>26.9</v>
      </c>
      <c r="J4" s="202">
        <v>0</v>
      </c>
      <c r="K4" s="202">
        <v>0.1</v>
      </c>
      <c r="L4" s="202">
        <v>12.13</v>
      </c>
      <c r="M4" s="202">
        <v>0.85</v>
      </c>
      <c r="N4" s="202">
        <v>1.18</v>
      </c>
      <c r="O4" s="202">
        <v>0</v>
      </c>
      <c r="P4" s="202">
        <v>1.37</v>
      </c>
      <c r="Q4" s="202">
        <v>0.89</v>
      </c>
      <c r="R4" s="202">
        <v>0.43</v>
      </c>
      <c r="S4" s="202">
        <v>0.36</v>
      </c>
      <c r="T4" s="202">
        <v>0</v>
      </c>
      <c r="U4" s="202">
        <v>2.09</v>
      </c>
      <c r="V4" s="202">
        <v>0.55000000000000004</v>
      </c>
      <c r="W4" s="202">
        <v>0.44</v>
      </c>
      <c r="X4" s="202">
        <v>2.69</v>
      </c>
      <c r="Y4" s="202">
        <v>0</v>
      </c>
      <c r="Z4" s="202">
        <v>5.13</v>
      </c>
      <c r="AA4" s="202">
        <v>0</v>
      </c>
      <c r="AB4" s="202">
        <v>0</v>
      </c>
      <c r="AC4" s="202">
        <v>12.92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19.39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204.45</v>
      </c>
      <c r="AP4" s="202">
        <v>0</v>
      </c>
    </row>
    <row r="5" spans="1:42">
      <c r="A5" t="s">
        <v>47</v>
      </c>
      <c r="B5" s="202">
        <v>0</v>
      </c>
      <c r="C5" s="202">
        <v>12.89</v>
      </c>
      <c r="D5" s="202">
        <v>0</v>
      </c>
      <c r="E5" s="202">
        <v>0</v>
      </c>
      <c r="F5" s="202">
        <v>21.32</v>
      </c>
      <c r="G5" s="202">
        <v>0</v>
      </c>
      <c r="H5" s="202">
        <v>0</v>
      </c>
      <c r="I5" s="202">
        <v>25.22</v>
      </c>
      <c r="J5" s="202">
        <v>0</v>
      </c>
      <c r="K5" s="202">
        <v>0.1</v>
      </c>
      <c r="L5" s="202">
        <v>7.29</v>
      </c>
      <c r="M5" s="202">
        <v>0.85</v>
      </c>
      <c r="N5" s="202">
        <v>1.18</v>
      </c>
      <c r="O5" s="202">
        <v>0</v>
      </c>
      <c r="P5" s="202">
        <v>1.37</v>
      </c>
      <c r="Q5" s="202">
        <v>0.89</v>
      </c>
      <c r="R5" s="202">
        <v>0.43</v>
      </c>
      <c r="S5" s="202">
        <v>0.36</v>
      </c>
      <c r="T5" s="202">
        <v>0</v>
      </c>
      <c r="U5" s="202">
        <v>2.09</v>
      </c>
      <c r="V5" s="202">
        <v>0.55000000000000004</v>
      </c>
      <c r="W5" s="202">
        <v>0.44</v>
      </c>
      <c r="X5" s="202">
        <v>2.69</v>
      </c>
      <c r="Y5" s="202">
        <v>0</v>
      </c>
      <c r="Z5" s="202">
        <v>5.13</v>
      </c>
      <c r="AA5" s="202">
        <v>0</v>
      </c>
      <c r="AB5" s="202">
        <v>0</v>
      </c>
      <c r="AC5" s="202">
        <v>12.92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19.39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204.45</v>
      </c>
      <c r="AP5" s="202">
        <v>0</v>
      </c>
    </row>
    <row r="6" spans="1:42">
      <c r="A6" t="s">
        <v>48</v>
      </c>
      <c r="B6" s="202">
        <v>0</v>
      </c>
      <c r="C6" s="202">
        <v>12.89</v>
      </c>
      <c r="D6" s="202">
        <v>0</v>
      </c>
      <c r="E6" s="202">
        <v>0</v>
      </c>
      <c r="F6" s="202">
        <v>21.32</v>
      </c>
      <c r="G6" s="202">
        <v>0</v>
      </c>
      <c r="H6" s="202">
        <v>0</v>
      </c>
      <c r="I6" s="202">
        <v>25.22</v>
      </c>
      <c r="J6" s="202">
        <v>0</v>
      </c>
      <c r="K6" s="202">
        <v>0.1</v>
      </c>
      <c r="L6" s="202">
        <v>7.29</v>
      </c>
      <c r="M6" s="202">
        <v>0.85</v>
      </c>
      <c r="N6" s="202">
        <v>1.18</v>
      </c>
      <c r="O6" s="202">
        <v>0</v>
      </c>
      <c r="P6" s="202">
        <v>1.37</v>
      </c>
      <c r="Q6" s="202">
        <v>0.89</v>
      </c>
      <c r="R6" s="202">
        <v>0.43</v>
      </c>
      <c r="S6" s="202">
        <v>0.36</v>
      </c>
      <c r="T6" s="202">
        <v>0</v>
      </c>
      <c r="U6" s="202">
        <v>2.09</v>
      </c>
      <c r="V6" s="202">
        <v>0.55000000000000004</v>
      </c>
      <c r="W6" s="202">
        <v>0.44</v>
      </c>
      <c r="X6" s="202">
        <v>2.69</v>
      </c>
      <c r="Y6" s="202">
        <v>0</v>
      </c>
      <c r="Z6" s="202">
        <v>5.13</v>
      </c>
      <c r="AA6" s="202">
        <v>0</v>
      </c>
      <c r="AB6" s="202">
        <v>0</v>
      </c>
      <c r="AC6" s="202">
        <v>12.92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19.39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204.45</v>
      </c>
      <c r="AP6" s="202">
        <v>0</v>
      </c>
    </row>
    <row r="7" spans="1:42">
      <c r="A7" t="s">
        <v>49</v>
      </c>
      <c r="B7" s="202">
        <v>0</v>
      </c>
      <c r="C7" s="202">
        <v>12.89</v>
      </c>
      <c r="D7" s="202">
        <v>0</v>
      </c>
      <c r="E7" s="202">
        <v>0</v>
      </c>
      <c r="F7" s="202">
        <v>21.32</v>
      </c>
      <c r="G7" s="202">
        <v>0</v>
      </c>
      <c r="H7" s="202">
        <v>0</v>
      </c>
      <c r="I7" s="202">
        <v>25.22</v>
      </c>
      <c r="J7" s="202">
        <v>0</v>
      </c>
      <c r="K7" s="202">
        <v>0.1</v>
      </c>
      <c r="L7" s="202">
        <v>17.07</v>
      </c>
      <c r="M7" s="202">
        <v>0.85</v>
      </c>
      <c r="N7" s="202">
        <v>1.18</v>
      </c>
      <c r="O7" s="202">
        <v>0</v>
      </c>
      <c r="P7" s="202">
        <v>1.37</v>
      </c>
      <c r="Q7" s="202">
        <v>0.89</v>
      </c>
      <c r="R7" s="202">
        <v>0.43</v>
      </c>
      <c r="S7" s="202">
        <v>0.36</v>
      </c>
      <c r="T7" s="202">
        <v>0</v>
      </c>
      <c r="U7" s="202">
        <v>2.09</v>
      </c>
      <c r="V7" s="202">
        <v>0.55000000000000004</v>
      </c>
      <c r="W7" s="202">
        <v>0.44</v>
      </c>
      <c r="X7" s="202">
        <v>2.69</v>
      </c>
      <c r="Y7" s="202">
        <v>0</v>
      </c>
      <c r="Z7" s="202">
        <v>5.13</v>
      </c>
      <c r="AA7" s="202">
        <v>0</v>
      </c>
      <c r="AB7" s="202">
        <v>0</v>
      </c>
      <c r="AC7" s="202">
        <v>12.92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19.39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204.45</v>
      </c>
      <c r="AP7" s="202">
        <v>0</v>
      </c>
    </row>
    <row r="8" spans="1:42">
      <c r="A8" t="s">
        <v>50</v>
      </c>
      <c r="B8" s="202">
        <v>0</v>
      </c>
      <c r="C8" s="202">
        <v>12.89</v>
      </c>
      <c r="D8" s="202">
        <v>0</v>
      </c>
      <c r="E8" s="202">
        <v>0</v>
      </c>
      <c r="F8" s="202">
        <v>21.32</v>
      </c>
      <c r="G8" s="202">
        <v>0</v>
      </c>
      <c r="H8" s="202">
        <v>0</v>
      </c>
      <c r="I8" s="202">
        <v>25.22</v>
      </c>
      <c r="J8" s="202">
        <v>0</v>
      </c>
      <c r="K8" s="202">
        <v>0.1</v>
      </c>
      <c r="L8" s="202">
        <v>84.79</v>
      </c>
      <c r="M8" s="202">
        <v>0.85</v>
      </c>
      <c r="N8" s="202">
        <v>1.18</v>
      </c>
      <c r="O8" s="202">
        <v>0</v>
      </c>
      <c r="P8" s="202">
        <v>1.37</v>
      </c>
      <c r="Q8" s="202">
        <v>0.89</v>
      </c>
      <c r="R8" s="202">
        <v>0.43</v>
      </c>
      <c r="S8" s="202">
        <v>0.36</v>
      </c>
      <c r="T8" s="202">
        <v>0</v>
      </c>
      <c r="U8" s="202">
        <v>2.09</v>
      </c>
      <c r="V8" s="202">
        <v>0.55000000000000004</v>
      </c>
      <c r="W8" s="202">
        <v>0.44</v>
      </c>
      <c r="X8" s="202">
        <v>2.69</v>
      </c>
      <c r="Y8" s="202">
        <v>0</v>
      </c>
      <c r="Z8" s="202">
        <v>5.13</v>
      </c>
      <c r="AA8" s="202">
        <v>0</v>
      </c>
      <c r="AB8" s="202">
        <v>0</v>
      </c>
      <c r="AC8" s="202">
        <v>12.92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19.39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204.45</v>
      </c>
      <c r="AP8" s="202">
        <v>0</v>
      </c>
    </row>
    <row r="9" spans="1:42">
      <c r="A9" t="s">
        <v>51</v>
      </c>
      <c r="B9" s="202">
        <v>0</v>
      </c>
      <c r="C9" s="202">
        <v>12.89</v>
      </c>
      <c r="D9" s="202">
        <v>0</v>
      </c>
      <c r="E9" s="202">
        <v>0</v>
      </c>
      <c r="F9" s="202">
        <v>21.32</v>
      </c>
      <c r="G9" s="202">
        <v>0</v>
      </c>
      <c r="H9" s="202">
        <v>0</v>
      </c>
      <c r="I9" s="202">
        <v>25.22</v>
      </c>
      <c r="J9" s="202">
        <v>0</v>
      </c>
      <c r="K9" s="202">
        <v>0.1</v>
      </c>
      <c r="L9" s="202">
        <v>84.79</v>
      </c>
      <c r="M9" s="202">
        <v>0.85</v>
      </c>
      <c r="N9" s="202">
        <v>1.18</v>
      </c>
      <c r="O9" s="202">
        <v>0</v>
      </c>
      <c r="P9" s="202">
        <v>1.37</v>
      </c>
      <c r="Q9" s="202">
        <v>0.89</v>
      </c>
      <c r="R9" s="202">
        <v>0.43</v>
      </c>
      <c r="S9" s="202">
        <v>0.36</v>
      </c>
      <c r="T9" s="202">
        <v>0</v>
      </c>
      <c r="U9" s="202">
        <v>2.09</v>
      </c>
      <c r="V9" s="202">
        <v>0.55000000000000004</v>
      </c>
      <c r="W9" s="202">
        <v>0.44</v>
      </c>
      <c r="X9" s="202">
        <v>2.69</v>
      </c>
      <c r="Y9" s="202">
        <v>0</v>
      </c>
      <c r="Z9" s="202">
        <v>5.13</v>
      </c>
      <c r="AA9" s="202">
        <v>0</v>
      </c>
      <c r="AB9" s="202">
        <v>0</v>
      </c>
      <c r="AC9" s="202">
        <v>12.92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19.39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204.45</v>
      </c>
      <c r="AP9" s="202">
        <v>0</v>
      </c>
    </row>
    <row r="10" spans="1:42">
      <c r="A10" t="s">
        <v>52</v>
      </c>
      <c r="B10" s="202">
        <v>0</v>
      </c>
      <c r="C10" s="202">
        <v>12.89</v>
      </c>
      <c r="D10" s="202">
        <v>0</v>
      </c>
      <c r="E10" s="202">
        <v>0</v>
      </c>
      <c r="F10" s="202">
        <v>21.32</v>
      </c>
      <c r="G10" s="202">
        <v>0</v>
      </c>
      <c r="H10" s="202">
        <v>0</v>
      </c>
      <c r="I10" s="202">
        <v>25.22</v>
      </c>
      <c r="J10" s="202">
        <v>0</v>
      </c>
      <c r="K10" s="202">
        <v>0.1</v>
      </c>
      <c r="L10" s="202">
        <v>143.80000000000001</v>
      </c>
      <c r="M10" s="202">
        <v>0.85</v>
      </c>
      <c r="N10" s="202">
        <v>1.18</v>
      </c>
      <c r="O10" s="202">
        <v>0</v>
      </c>
      <c r="P10" s="202">
        <v>1.37</v>
      </c>
      <c r="Q10" s="202">
        <v>0.89</v>
      </c>
      <c r="R10" s="202">
        <v>0.43</v>
      </c>
      <c r="S10" s="202">
        <v>0.36</v>
      </c>
      <c r="T10" s="202">
        <v>0</v>
      </c>
      <c r="U10" s="202">
        <v>2.09</v>
      </c>
      <c r="V10" s="202">
        <v>0.55000000000000004</v>
      </c>
      <c r="W10" s="202">
        <v>0.44</v>
      </c>
      <c r="X10" s="202">
        <v>2.69</v>
      </c>
      <c r="Y10" s="202">
        <v>0</v>
      </c>
      <c r="Z10" s="202">
        <v>5.13</v>
      </c>
      <c r="AA10" s="202">
        <v>0</v>
      </c>
      <c r="AB10" s="202">
        <v>0</v>
      </c>
      <c r="AC10" s="202">
        <v>12.92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19.39</v>
      </c>
      <c r="AJ10" s="202">
        <v>0</v>
      </c>
      <c r="AK10" s="202">
        <v>19.600000000000001</v>
      </c>
      <c r="AL10" s="202">
        <v>0</v>
      </c>
      <c r="AM10" s="202">
        <v>0</v>
      </c>
      <c r="AN10" s="202">
        <v>0</v>
      </c>
      <c r="AO10" s="202">
        <v>204.45</v>
      </c>
      <c r="AP10" s="202">
        <v>0</v>
      </c>
    </row>
    <row r="11" spans="1:42">
      <c r="A11" t="s">
        <v>53</v>
      </c>
      <c r="B11" s="202">
        <v>0</v>
      </c>
      <c r="C11" s="202">
        <v>12.89</v>
      </c>
      <c r="D11" s="202">
        <v>0</v>
      </c>
      <c r="E11" s="202">
        <v>0</v>
      </c>
      <c r="F11" s="202">
        <v>21.32</v>
      </c>
      <c r="G11" s="202">
        <v>0</v>
      </c>
      <c r="H11" s="202">
        <v>0</v>
      </c>
      <c r="I11" s="202">
        <v>25.22</v>
      </c>
      <c r="J11" s="202">
        <v>0</v>
      </c>
      <c r="K11" s="202">
        <v>0.1</v>
      </c>
      <c r="L11" s="202">
        <v>143.80000000000001</v>
      </c>
      <c r="M11" s="202">
        <v>0.85</v>
      </c>
      <c r="N11" s="202">
        <v>1.18</v>
      </c>
      <c r="O11" s="202">
        <v>0</v>
      </c>
      <c r="P11" s="202">
        <v>1.37</v>
      </c>
      <c r="Q11" s="202">
        <v>0.89</v>
      </c>
      <c r="R11" s="202">
        <v>0.43</v>
      </c>
      <c r="S11" s="202">
        <v>0.36</v>
      </c>
      <c r="T11" s="202">
        <v>0</v>
      </c>
      <c r="U11" s="202">
        <v>2.09</v>
      </c>
      <c r="V11" s="202">
        <v>0.55000000000000004</v>
      </c>
      <c r="W11" s="202">
        <v>0.44</v>
      </c>
      <c r="X11" s="202">
        <v>2.69</v>
      </c>
      <c r="Y11" s="202">
        <v>0</v>
      </c>
      <c r="Z11" s="202">
        <v>5.13</v>
      </c>
      <c r="AA11" s="202">
        <v>0</v>
      </c>
      <c r="AB11" s="202">
        <v>0</v>
      </c>
      <c r="AC11" s="202">
        <v>12.92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19.39</v>
      </c>
      <c r="AJ11" s="202">
        <v>0</v>
      </c>
      <c r="AK11" s="202">
        <v>19.600000000000001</v>
      </c>
      <c r="AL11" s="202">
        <v>0</v>
      </c>
      <c r="AM11" s="202">
        <v>0</v>
      </c>
      <c r="AN11" s="202">
        <v>0</v>
      </c>
      <c r="AO11" s="202">
        <v>204.45</v>
      </c>
      <c r="AP11" s="202">
        <v>0</v>
      </c>
    </row>
    <row r="12" spans="1:42">
      <c r="A12" t="s">
        <v>54</v>
      </c>
      <c r="B12" s="202">
        <v>0</v>
      </c>
      <c r="C12" s="202">
        <v>12.89</v>
      </c>
      <c r="D12" s="202">
        <v>0</v>
      </c>
      <c r="E12" s="202">
        <v>0</v>
      </c>
      <c r="F12" s="202">
        <v>21.32</v>
      </c>
      <c r="G12" s="202">
        <v>0</v>
      </c>
      <c r="H12" s="202">
        <v>0</v>
      </c>
      <c r="I12" s="202">
        <v>25.22</v>
      </c>
      <c r="J12" s="202">
        <v>0</v>
      </c>
      <c r="K12" s="202">
        <v>0.1</v>
      </c>
      <c r="L12" s="202">
        <v>143.80000000000001</v>
      </c>
      <c r="M12" s="202">
        <v>0.85</v>
      </c>
      <c r="N12" s="202">
        <v>1.18</v>
      </c>
      <c r="O12" s="202">
        <v>0</v>
      </c>
      <c r="P12" s="202">
        <v>1.37</v>
      </c>
      <c r="Q12" s="202">
        <v>0.89</v>
      </c>
      <c r="R12" s="202">
        <v>0.43</v>
      </c>
      <c r="S12" s="202">
        <v>0.36</v>
      </c>
      <c r="T12" s="202">
        <v>0</v>
      </c>
      <c r="U12" s="202">
        <v>2.09</v>
      </c>
      <c r="V12" s="202">
        <v>0.55000000000000004</v>
      </c>
      <c r="W12" s="202">
        <v>0.44</v>
      </c>
      <c r="X12" s="202">
        <v>2.69</v>
      </c>
      <c r="Y12" s="202">
        <v>0</v>
      </c>
      <c r="Z12" s="202">
        <v>5.13</v>
      </c>
      <c r="AA12" s="202">
        <v>0</v>
      </c>
      <c r="AB12" s="202">
        <v>0</v>
      </c>
      <c r="AC12" s="202">
        <v>12.92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19.39</v>
      </c>
      <c r="AJ12" s="202">
        <v>0</v>
      </c>
      <c r="AK12" s="202">
        <v>19.600000000000001</v>
      </c>
      <c r="AL12" s="202">
        <v>0</v>
      </c>
      <c r="AM12" s="202">
        <v>0</v>
      </c>
      <c r="AN12" s="202">
        <v>0</v>
      </c>
      <c r="AO12" s="202">
        <v>204.45</v>
      </c>
      <c r="AP12" s="202">
        <v>0</v>
      </c>
    </row>
    <row r="13" spans="1:42">
      <c r="A13" t="s">
        <v>55</v>
      </c>
      <c r="B13" s="202">
        <v>0</v>
      </c>
      <c r="C13" s="202">
        <v>12.89</v>
      </c>
      <c r="D13" s="202">
        <v>0</v>
      </c>
      <c r="E13" s="202">
        <v>0</v>
      </c>
      <c r="F13" s="202">
        <v>21.32</v>
      </c>
      <c r="G13" s="202">
        <v>0</v>
      </c>
      <c r="H13" s="202">
        <v>0</v>
      </c>
      <c r="I13" s="202">
        <v>25.22</v>
      </c>
      <c r="J13" s="202">
        <v>0</v>
      </c>
      <c r="K13" s="202">
        <v>0.1</v>
      </c>
      <c r="L13" s="202">
        <v>143.80000000000001</v>
      </c>
      <c r="M13" s="202">
        <v>0.85</v>
      </c>
      <c r="N13" s="202">
        <v>1.18</v>
      </c>
      <c r="O13" s="202">
        <v>0</v>
      </c>
      <c r="P13" s="202">
        <v>1.37</v>
      </c>
      <c r="Q13" s="202">
        <v>0.89</v>
      </c>
      <c r="R13" s="202">
        <v>0.43</v>
      </c>
      <c r="S13" s="202">
        <v>0.36</v>
      </c>
      <c r="T13" s="202">
        <v>0</v>
      </c>
      <c r="U13" s="202">
        <v>2.09</v>
      </c>
      <c r="V13" s="202">
        <v>0.51</v>
      </c>
      <c r="W13" s="202">
        <v>0.44</v>
      </c>
      <c r="X13" s="202">
        <v>2.69</v>
      </c>
      <c r="Y13" s="202">
        <v>0</v>
      </c>
      <c r="Z13" s="202">
        <v>5.13</v>
      </c>
      <c r="AA13" s="202">
        <v>0</v>
      </c>
      <c r="AB13" s="202">
        <v>0</v>
      </c>
      <c r="AC13" s="202">
        <v>12.92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19.39</v>
      </c>
      <c r="AJ13" s="202">
        <v>0</v>
      </c>
      <c r="AK13" s="202">
        <v>14.54</v>
      </c>
      <c r="AL13" s="202">
        <v>0</v>
      </c>
      <c r="AM13" s="202">
        <v>0</v>
      </c>
      <c r="AN13" s="202">
        <v>0</v>
      </c>
      <c r="AO13" s="202">
        <v>204.45</v>
      </c>
      <c r="AP13" s="202">
        <v>0</v>
      </c>
    </row>
    <row r="14" spans="1:42">
      <c r="A14" t="s">
        <v>56</v>
      </c>
      <c r="B14" s="202">
        <v>0</v>
      </c>
      <c r="C14" s="202">
        <v>12.89</v>
      </c>
      <c r="D14" s="202">
        <v>0</v>
      </c>
      <c r="E14" s="202">
        <v>0</v>
      </c>
      <c r="F14" s="202">
        <v>21.32</v>
      </c>
      <c r="G14" s="202">
        <v>0</v>
      </c>
      <c r="H14" s="202">
        <v>0</v>
      </c>
      <c r="I14" s="202">
        <v>25.22</v>
      </c>
      <c r="J14" s="202">
        <v>0</v>
      </c>
      <c r="K14" s="202">
        <v>0.1</v>
      </c>
      <c r="L14" s="202">
        <v>143.80000000000001</v>
      </c>
      <c r="M14" s="202">
        <v>0.85</v>
      </c>
      <c r="N14" s="202">
        <v>1.18</v>
      </c>
      <c r="O14" s="202">
        <v>0</v>
      </c>
      <c r="P14" s="202">
        <v>1.37</v>
      </c>
      <c r="Q14" s="202">
        <v>0.89</v>
      </c>
      <c r="R14" s="202">
        <v>0.43</v>
      </c>
      <c r="S14" s="202">
        <v>0.36</v>
      </c>
      <c r="T14" s="202">
        <v>0</v>
      </c>
      <c r="U14" s="202">
        <v>2.09</v>
      </c>
      <c r="V14" s="202">
        <v>0.36</v>
      </c>
      <c r="W14" s="202">
        <v>0.44</v>
      </c>
      <c r="X14" s="202">
        <v>2.69</v>
      </c>
      <c r="Y14" s="202">
        <v>0</v>
      </c>
      <c r="Z14" s="202">
        <v>48.67</v>
      </c>
      <c r="AA14" s="202">
        <v>0</v>
      </c>
      <c r="AB14" s="202">
        <v>0</v>
      </c>
      <c r="AC14" s="202">
        <v>12.92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19.39</v>
      </c>
      <c r="AJ14" s="202">
        <v>0</v>
      </c>
      <c r="AK14" s="202">
        <v>14.54</v>
      </c>
      <c r="AL14" s="202">
        <v>0</v>
      </c>
      <c r="AM14" s="202">
        <v>0</v>
      </c>
      <c r="AN14" s="202">
        <v>0</v>
      </c>
      <c r="AO14" s="202">
        <v>204.45</v>
      </c>
      <c r="AP14" s="202">
        <v>0</v>
      </c>
    </row>
    <row r="15" spans="1:42">
      <c r="A15" t="s">
        <v>57</v>
      </c>
      <c r="B15" s="202">
        <v>0</v>
      </c>
      <c r="C15" s="202">
        <v>12.89</v>
      </c>
      <c r="D15" s="202">
        <v>0</v>
      </c>
      <c r="E15" s="202">
        <v>0</v>
      </c>
      <c r="F15" s="202">
        <v>21.32</v>
      </c>
      <c r="G15" s="202">
        <v>0</v>
      </c>
      <c r="H15" s="202">
        <v>0</v>
      </c>
      <c r="I15" s="202">
        <v>25.22</v>
      </c>
      <c r="J15" s="202">
        <v>0</v>
      </c>
      <c r="K15" s="202">
        <v>0.1</v>
      </c>
      <c r="L15" s="202">
        <v>143.80000000000001</v>
      </c>
      <c r="M15" s="202">
        <v>0.85</v>
      </c>
      <c r="N15" s="202">
        <v>1.18</v>
      </c>
      <c r="O15" s="202">
        <v>0</v>
      </c>
      <c r="P15" s="202">
        <v>1.37</v>
      </c>
      <c r="Q15" s="202">
        <v>0.88</v>
      </c>
      <c r="R15" s="202">
        <v>0.44</v>
      </c>
      <c r="S15" s="202">
        <v>0.36</v>
      </c>
      <c r="T15" s="202">
        <v>0</v>
      </c>
      <c r="U15" s="202">
        <v>2.09</v>
      </c>
      <c r="V15" s="202">
        <v>3.15</v>
      </c>
      <c r="W15" s="202">
        <v>6.26</v>
      </c>
      <c r="X15" s="202">
        <v>21.55</v>
      </c>
      <c r="Y15" s="202">
        <v>0</v>
      </c>
      <c r="Z15" s="202">
        <v>48.67</v>
      </c>
      <c r="AA15" s="202">
        <v>0</v>
      </c>
      <c r="AB15" s="202">
        <v>0</v>
      </c>
      <c r="AC15" s="202">
        <v>12.92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19.39</v>
      </c>
      <c r="AJ15" s="202">
        <v>0</v>
      </c>
      <c r="AK15" s="202">
        <v>19.600000000000001</v>
      </c>
      <c r="AL15" s="202">
        <v>0</v>
      </c>
      <c r="AM15" s="202">
        <v>0</v>
      </c>
      <c r="AN15" s="202">
        <v>0</v>
      </c>
      <c r="AO15" s="202">
        <v>204.45</v>
      </c>
      <c r="AP15" s="202">
        <v>0</v>
      </c>
    </row>
    <row r="16" spans="1:42">
      <c r="A16" t="s">
        <v>58</v>
      </c>
      <c r="B16" s="202">
        <v>0</v>
      </c>
      <c r="C16" s="202">
        <v>12.89</v>
      </c>
      <c r="D16" s="202">
        <v>0</v>
      </c>
      <c r="E16" s="202">
        <v>0</v>
      </c>
      <c r="F16" s="202">
        <v>21.32</v>
      </c>
      <c r="G16" s="202">
        <v>0</v>
      </c>
      <c r="H16" s="202">
        <v>0</v>
      </c>
      <c r="I16" s="202">
        <v>25.22</v>
      </c>
      <c r="J16" s="202">
        <v>0</v>
      </c>
      <c r="K16" s="202">
        <v>0.1</v>
      </c>
      <c r="L16" s="202">
        <v>143.80000000000001</v>
      </c>
      <c r="M16" s="202">
        <v>0.85</v>
      </c>
      <c r="N16" s="202">
        <v>1.18</v>
      </c>
      <c r="O16" s="202">
        <v>0</v>
      </c>
      <c r="P16" s="202">
        <v>1.37</v>
      </c>
      <c r="Q16" s="202">
        <v>0.88</v>
      </c>
      <c r="R16" s="202">
        <v>0.44</v>
      </c>
      <c r="S16" s="202">
        <v>0.36</v>
      </c>
      <c r="T16" s="202">
        <v>0</v>
      </c>
      <c r="U16" s="202">
        <v>2.09</v>
      </c>
      <c r="V16" s="202">
        <v>3.15</v>
      </c>
      <c r="W16" s="202">
        <v>6.26</v>
      </c>
      <c r="X16" s="202">
        <v>21.55</v>
      </c>
      <c r="Y16" s="202">
        <v>0</v>
      </c>
      <c r="Z16" s="202">
        <v>48.67</v>
      </c>
      <c r="AA16" s="202">
        <v>0</v>
      </c>
      <c r="AB16" s="202">
        <v>0</v>
      </c>
      <c r="AC16" s="202">
        <v>14.62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21.1</v>
      </c>
      <c r="AJ16" s="202">
        <v>0</v>
      </c>
      <c r="AK16" s="202">
        <v>19.600000000000001</v>
      </c>
      <c r="AL16" s="202">
        <v>0</v>
      </c>
      <c r="AM16" s="202">
        <v>0</v>
      </c>
      <c r="AN16" s="202">
        <v>0</v>
      </c>
      <c r="AO16" s="202">
        <v>204.45</v>
      </c>
      <c r="AP16" s="202">
        <v>0</v>
      </c>
    </row>
    <row r="17" spans="1:42">
      <c r="A17" t="s">
        <v>59</v>
      </c>
      <c r="B17" s="202">
        <v>0</v>
      </c>
      <c r="C17" s="202">
        <v>12.89</v>
      </c>
      <c r="D17" s="202">
        <v>0</v>
      </c>
      <c r="E17" s="202">
        <v>0</v>
      </c>
      <c r="F17" s="202">
        <v>21.32</v>
      </c>
      <c r="G17" s="202">
        <v>0</v>
      </c>
      <c r="H17" s="202">
        <v>0</v>
      </c>
      <c r="I17" s="202">
        <v>25.22</v>
      </c>
      <c r="J17" s="202">
        <v>0</v>
      </c>
      <c r="K17" s="202">
        <v>0.1</v>
      </c>
      <c r="L17" s="202">
        <v>143.80000000000001</v>
      </c>
      <c r="M17" s="202">
        <v>0.85</v>
      </c>
      <c r="N17" s="202">
        <v>1.18</v>
      </c>
      <c r="O17" s="202">
        <v>0</v>
      </c>
      <c r="P17" s="202">
        <v>1.37</v>
      </c>
      <c r="Q17" s="202">
        <v>0.88</v>
      </c>
      <c r="R17" s="202">
        <v>0.44</v>
      </c>
      <c r="S17" s="202">
        <v>0.36</v>
      </c>
      <c r="T17" s="202">
        <v>0</v>
      </c>
      <c r="U17" s="202">
        <v>2.09</v>
      </c>
      <c r="V17" s="202">
        <v>4.0599999999999996</v>
      </c>
      <c r="W17" s="202">
        <v>7.22</v>
      </c>
      <c r="X17" s="202">
        <v>24.97</v>
      </c>
      <c r="Y17" s="202">
        <v>0</v>
      </c>
      <c r="Z17" s="202">
        <v>48.67</v>
      </c>
      <c r="AA17" s="202">
        <v>0</v>
      </c>
      <c r="AB17" s="202">
        <v>0</v>
      </c>
      <c r="AC17" s="202">
        <v>12.92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18.850000000000001</v>
      </c>
      <c r="AJ17" s="202">
        <v>0</v>
      </c>
      <c r="AK17" s="202">
        <v>19.600000000000001</v>
      </c>
      <c r="AL17" s="202">
        <v>0</v>
      </c>
      <c r="AM17" s="202">
        <v>0</v>
      </c>
      <c r="AN17" s="202">
        <v>0</v>
      </c>
      <c r="AO17" s="202">
        <v>204.45</v>
      </c>
      <c r="AP17" s="202">
        <v>0</v>
      </c>
    </row>
    <row r="18" spans="1:42">
      <c r="A18" t="s">
        <v>60</v>
      </c>
      <c r="B18" s="202">
        <v>0</v>
      </c>
      <c r="C18" s="202">
        <v>12.89</v>
      </c>
      <c r="D18" s="202">
        <v>0</v>
      </c>
      <c r="E18" s="202">
        <v>0</v>
      </c>
      <c r="F18" s="202">
        <v>21.32</v>
      </c>
      <c r="G18" s="202">
        <v>0</v>
      </c>
      <c r="H18" s="202">
        <v>0</v>
      </c>
      <c r="I18" s="202">
        <v>25.22</v>
      </c>
      <c r="J18" s="202">
        <v>0</v>
      </c>
      <c r="K18" s="202">
        <v>0.1</v>
      </c>
      <c r="L18" s="202">
        <v>143.80000000000001</v>
      </c>
      <c r="M18" s="202">
        <v>0.85</v>
      </c>
      <c r="N18" s="202">
        <v>1.18</v>
      </c>
      <c r="O18" s="202">
        <v>0</v>
      </c>
      <c r="P18" s="202">
        <v>1.37</v>
      </c>
      <c r="Q18" s="202">
        <v>0.88</v>
      </c>
      <c r="R18" s="202">
        <v>0.44</v>
      </c>
      <c r="S18" s="202">
        <v>0.36</v>
      </c>
      <c r="T18" s="202">
        <v>0</v>
      </c>
      <c r="U18" s="202">
        <v>2.09</v>
      </c>
      <c r="V18" s="202">
        <v>4.0599999999999996</v>
      </c>
      <c r="W18" s="202">
        <v>7.22</v>
      </c>
      <c r="X18" s="202">
        <v>24.97</v>
      </c>
      <c r="Y18" s="202">
        <v>0</v>
      </c>
      <c r="Z18" s="202">
        <v>48.67</v>
      </c>
      <c r="AA18" s="202">
        <v>0</v>
      </c>
      <c r="AB18" s="202">
        <v>0</v>
      </c>
      <c r="AC18" s="202">
        <v>12.92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18.850000000000001</v>
      </c>
      <c r="AJ18" s="202">
        <v>0</v>
      </c>
      <c r="AK18" s="202">
        <v>19.600000000000001</v>
      </c>
      <c r="AL18" s="202">
        <v>0</v>
      </c>
      <c r="AM18" s="202">
        <v>0</v>
      </c>
      <c r="AN18" s="202">
        <v>0</v>
      </c>
      <c r="AO18" s="202">
        <v>204.45</v>
      </c>
      <c r="AP18" s="202">
        <v>0</v>
      </c>
    </row>
    <row r="19" spans="1:42">
      <c r="A19" t="s">
        <v>61</v>
      </c>
      <c r="B19" s="202">
        <v>0</v>
      </c>
      <c r="C19" s="202">
        <v>12.89</v>
      </c>
      <c r="D19" s="202">
        <v>0</v>
      </c>
      <c r="E19" s="202">
        <v>0</v>
      </c>
      <c r="F19" s="202">
        <v>21.32</v>
      </c>
      <c r="G19" s="202">
        <v>0</v>
      </c>
      <c r="H19" s="202">
        <v>0</v>
      </c>
      <c r="I19" s="202">
        <v>25.22</v>
      </c>
      <c r="J19" s="202">
        <v>0</v>
      </c>
      <c r="K19" s="202">
        <v>0.1</v>
      </c>
      <c r="L19" s="202">
        <v>143.80000000000001</v>
      </c>
      <c r="M19" s="202">
        <v>0.85</v>
      </c>
      <c r="N19" s="202">
        <v>1.18</v>
      </c>
      <c r="O19" s="202">
        <v>0</v>
      </c>
      <c r="P19" s="202">
        <v>1.37</v>
      </c>
      <c r="Q19" s="202">
        <v>0.89</v>
      </c>
      <c r="R19" s="202">
        <v>0.43</v>
      </c>
      <c r="S19" s="202">
        <v>0.36</v>
      </c>
      <c r="T19" s="202">
        <v>0</v>
      </c>
      <c r="U19" s="202">
        <v>2.09</v>
      </c>
      <c r="V19" s="202">
        <v>0.55000000000000004</v>
      </c>
      <c r="W19" s="202">
        <v>0.44</v>
      </c>
      <c r="X19" s="202">
        <v>2.69</v>
      </c>
      <c r="Y19" s="202">
        <v>0</v>
      </c>
      <c r="Z19" s="202">
        <v>48.67</v>
      </c>
      <c r="AA19" s="202">
        <v>0</v>
      </c>
      <c r="AB19" s="202">
        <v>0</v>
      </c>
      <c r="AC19" s="202">
        <v>12.92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17.86</v>
      </c>
      <c r="AJ19" s="202">
        <v>0</v>
      </c>
      <c r="AK19" s="202">
        <v>19.600000000000001</v>
      </c>
      <c r="AL19" s="202">
        <v>0</v>
      </c>
      <c r="AM19" s="202">
        <v>0</v>
      </c>
      <c r="AN19" s="202">
        <v>0</v>
      </c>
      <c r="AO19" s="202">
        <v>204.45</v>
      </c>
      <c r="AP19" s="202">
        <v>0</v>
      </c>
    </row>
    <row r="20" spans="1:42">
      <c r="A20" t="s">
        <v>62</v>
      </c>
      <c r="B20" s="202">
        <v>0</v>
      </c>
      <c r="C20" s="202">
        <v>12.89</v>
      </c>
      <c r="D20" s="202">
        <v>0</v>
      </c>
      <c r="E20" s="202">
        <v>0</v>
      </c>
      <c r="F20" s="202">
        <v>21.32</v>
      </c>
      <c r="G20" s="202">
        <v>0</v>
      </c>
      <c r="H20" s="202">
        <v>0</v>
      </c>
      <c r="I20" s="202">
        <v>25.22</v>
      </c>
      <c r="J20" s="202">
        <v>0</v>
      </c>
      <c r="K20" s="202">
        <v>0.1</v>
      </c>
      <c r="L20" s="202">
        <v>143.80000000000001</v>
      </c>
      <c r="M20" s="202">
        <v>0.85</v>
      </c>
      <c r="N20" s="202">
        <v>1.18</v>
      </c>
      <c r="O20" s="202">
        <v>0</v>
      </c>
      <c r="P20" s="202">
        <v>1.37</v>
      </c>
      <c r="Q20" s="202">
        <v>0.89</v>
      </c>
      <c r="R20" s="202">
        <v>0.43</v>
      </c>
      <c r="S20" s="202">
        <v>0.36</v>
      </c>
      <c r="T20" s="202">
        <v>0</v>
      </c>
      <c r="U20" s="202">
        <v>2.09</v>
      </c>
      <c r="V20" s="202">
        <v>0.55000000000000004</v>
      </c>
      <c r="W20" s="202">
        <v>0.44</v>
      </c>
      <c r="X20" s="202">
        <v>2.69</v>
      </c>
      <c r="Y20" s="202">
        <v>0</v>
      </c>
      <c r="Z20" s="202">
        <v>48.67</v>
      </c>
      <c r="AA20" s="202">
        <v>0</v>
      </c>
      <c r="AB20" s="202">
        <v>0</v>
      </c>
      <c r="AC20" s="202">
        <v>12.92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17.86</v>
      </c>
      <c r="AJ20" s="202">
        <v>0</v>
      </c>
      <c r="AK20" s="202">
        <v>19.600000000000001</v>
      </c>
      <c r="AL20" s="202">
        <v>0</v>
      </c>
      <c r="AM20" s="202">
        <v>0</v>
      </c>
      <c r="AN20" s="202">
        <v>0</v>
      </c>
      <c r="AO20" s="202">
        <v>204.45</v>
      </c>
      <c r="AP20" s="202">
        <v>0</v>
      </c>
    </row>
    <row r="21" spans="1:42">
      <c r="A21" t="s">
        <v>63</v>
      </c>
      <c r="B21" s="202">
        <v>0</v>
      </c>
      <c r="C21" s="202">
        <v>12.89</v>
      </c>
      <c r="D21" s="202">
        <v>0</v>
      </c>
      <c r="E21" s="202">
        <v>0</v>
      </c>
      <c r="F21" s="202">
        <v>21.32</v>
      </c>
      <c r="G21" s="202">
        <v>0</v>
      </c>
      <c r="H21" s="202">
        <v>0</v>
      </c>
      <c r="I21" s="202">
        <v>25.22</v>
      </c>
      <c r="J21" s="202">
        <v>0</v>
      </c>
      <c r="K21" s="202">
        <v>2.95</v>
      </c>
      <c r="L21" s="202">
        <v>143.80000000000001</v>
      </c>
      <c r="M21" s="202">
        <v>0.85</v>
      </c>
      <c r="N21" s="202">
        <v>1.18</v>
      </c>
      <c r="O21" s="202">
        <v>0</v>
      </c>
      <c r="P21" s="202">
        <v>1.37</v>
      </c>
      <c r="Q21" s="202">
        <v>6.69</v>
      </c>
      <c r="R21" s="202">
        <v>13.01</v>
      </c>
      <c r="S21" s="202">
        <v>8.1</v>
      </c>
      <c r="T21" s="202">
        <v>0</v>
      </c>
      <c r="U21" s="202">
        <v>2.09</v>
      </c>
      <c r="V21" s="202">
        <v>0.55000000000000004</v>
      </c>
      <c r="W21" s="202">
        <v>0.44</v>
      </c>
      <c r="X21" s="202">
        <v>1.48</v>
      </c>
      <c r="Y21" s="202">
        <v>0</v>
      </c>
      <c r="Z21" s="202">
        <v>48.67</v>
      </c>
      <c r="AA21" s="202">
        <v>0</v>
      </c>
      <c r="AB21" s="202">
        <v>0</v>
      </c>
      <c r="AC21" s="202">
        <v>12.92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17.86</v>
      </c>
      <c r="AJ21" s="202">
        <v>0</v>
      </c>
      <c r="AK21" s="202">
        <v>19.600000000000001</v>
      </c>
      <c r="AL21" s="202">
        <v>0</v>
      </c>
      <c r="AM21" s="202">
        <v>0</v>
      </c>
      <c r="AN21" s="202">
        <v>0</v>
      </c>
      <c r="AO21" s="202">
        <v>204.45</v>
      </c>
      <c r="AP21" s="202">
        <v>0</v>
      </c>
    </row>
    <row r="22" spans="1:42">
      <c r="A22" t="s">
        <v>64</v>
      </c>
      <c r="B22" s="202">
        <v>0</v>
      </c>
      <c r="C22" s="202">
        <v>12.89</v>
      </c>
      <c r="D22" s="202">
        <v>0</v>
      </c>
      <c r="E22" s="202">
        <v>0</v>
      </c>
      <c r="F22" s="202">
        <v>21.32</v>
      </c>
      <c r="G22" s="202">
        <v>0</v>
      </c>
      <c r="H22" s="202">
        <v>0</v>
      </c>
      <c r="I22" s="202">
        <v>25.22</v>
      </c>
      <c r="J22" s="202">
        <v>0</v>
      </c>
      <c r="K22" s="202">
        <v>2.95</v>
      </c>
      <c r="L22" s="202">
        <v>143.80000000000001</v>
      </c>
      <c r="M22" s="202">
        <v>0.85</v>
      </c>
      <c r="N22" s="202">
        <v>1.18</v>
      </c>
      <c r="O22" s="202">
        <v>0</v>
      </c>
      <c r="P22" s="202">
        <v>1.37</v>
      </c>
      <c r="Q22" s="202">
        <v>6.69</v>
      </c>
      <c r="R22" s="202">
        <v>13.01</v>
      </c>
      <c r="S22" s="202">
        <v>8.1</v>
      </c>
      <c r="T22" s="202">
        <v>0</v>
      </c>
      <c r="U22" s="202">
        <v>2.09</v>
      </c>
      <c r="V22" s="202">
        <v>0.55000000000000004</v>
      </c>
      <c r="W22" s="202">
        <v>0.44</v>
      </c>
      <c r="X22" s="202">
        <v>1.48</v>
      </c>
      <c r="Y22" s="202">
        <v>0</v>
      </c>
      <c r="Z22" s="202">
        <v>48.67</v>
      </c>
      <c r="AA22" s="202">
        <v>0</v>
      </c>
      <c r="AB22" s="202">
        <v>0</v>
      </c>
      <c r="AC22" s="202">
        <v>12.92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17.86</v>
      </c>
      <c r="AJ22" s="202">
        <v>0</v>
      </c>
      <c r="AK22" s="202">
        <v>19.600000000000001</v>
      </c>
      <c r="AL22" s="202">
        <v>0</v>
      </c>
      <c r="AM22" s="202">
        <v>0</v>
      </c>
      <c r="AN22" s="202">
        <v>0</v>
      </c>
      <c r="AO22" s="202">
        <v>204.45</v>
      </c>
      <c r="AP22" s="202">
        <v>0</v>
      </c>
    </row>
    <row r="23" spans="1:42">
      <c r="A23" t="s">
        <v>65</v>
      </c>
      <c r="B23" s="202">
        <v>0</v>
      </c>
      <c r="C23" s="202">
        <v>12.89</v>
      </c>
      <c r="D23" s="202">
        <v>0</v>
      </c>
      <c r="E23" s="202">
        <v>0</v>
      </c>
      <c r="F23" s="202">
        <v>21.32</v>
      </c>
      <c r="G23" s="202">
        <v>0</v>
      </c>
      <c r="H23" s="202">
        <v>0</v>
      </c>
      <c r="I23" s="202">
        <v>25.22</v>
      </c>
      <c r="J23" s="202">
        <v>0</v>
      </c>
      <c r="K23" s="202">
        <v>2.95</v>
      </c>
      <c r="L23" s="202">
        <v>143.80000000000001</v>
      </c>
      <c r="M23" s="202">
        <v>0.85</v>
      </c>
      <c r="N23" s="202">
        <v>1.18</v>
      </c>
      <c r="O23" s="202">
        <v>0</v>
      </c>
      <c r="P23" s="202">
        <v>1.37</v>
      </c>
      <c r="Q23" s="202">
        <v>0.89</v>
      </c>
      <c r="R23" s="202">
        <v>0.43</v>
      </c>
      <c r="S23" s="202">
        <v>0.36</v>
      </c>
      <c r="T23" s="202">
        <v>0</v>
      </c>
      <c r="U23" s="202">
        <v>2.09</v>
      </c>
      <c r="V23" s="202">
        <v>0.55000000000000004</v>
      </c>
      <c r="W23" s="202">
        <v>0.44</v>
      </c>
      <c r="X23" s="202">
        <v>1.48</v>
      </c>
      <c r="Y23" s="202">
        <v>0</v>
      </c>
      <c r="Z23" s="202">
        <v>48.67</v>
      </c>
      <c r="AA23" s="202">
        <v>0</v>
      </c>
      <c r="AB23" s="202">
        <v>0</v>
      </c>
      <c r="AC23" s="202">
        <v>12.92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17.86</v>
      </c>
      <c r="AJ23" s="202">
        <v>0</v>
      </c>
      <c r="AK23" s="202">
        <v>19.600000000000001</v>
      </c>
      <c r="AL23" s="202">
        <v>0</v>
      </c>
      <c r="AM23" s="202">
        <v>0</v>
      </c>
      <c r="AN23" s="202">
        <v>0</v>
      </c>
      <c r="AO23" s="202">
        <v>204.45</v>
      </c>
      <c r="AP23" s="202">
        <v>0</v>
      </c>
    </row>
    <row r="24" spans="1:42">
      <c r="A24" t="s">
        <v>66</v>
      </c>
      <c r="B24" s="202">
        <v>0</v>
      </c>
      <c r="C24" s="202">
        <v>12.89</v>
      </c>
      <c r="D24" s="202">
        <v>0</v>
      </c>
      <c r="E24" s="202">
        <v>0</v>
      </c>
      <c r="F24" s="202">
        <v>21.32</v>
      </c>
      <c r="G24" s="202">
        <v>0</v>
      </c>
      <c r="H24" s="202">
        <v>0</v>
      </c>
      <c r="I24" s="202">
        <v>25.22</v>
      </c>
      <c r="J24" s="202">
        <v>0</v>
      </c>
      <c r="K24" s="202">
        <v>0.1</v>
      </c>
      <c r="L24" s="202">
        <v>65.44</v>
      </c>
      <c r="M24" s="202">
        <v>0.85</v>
      </c>
      <c r="N24" s="202">
        <v>1.18</v>
      </c>
      <c r="O24" s="202">
        <v>0</v>
      </c>
      <c r="P24" s="202">
        <v>1.37</v>
      </c>
      <c r="Q24" s="202">
        <v>0.89</v>
      </c>
      <c r="R24" s="202">
        <v>0.43</v>
      </c>
      <c r="S24" s="202">
        <v>0.36</v>
      </c>
      <c r="T24" s="202">
        <v>0</v>
      </c>
      <c r="U24" s="202">
        <v>2.09</v>
      </c>
      <c r="V24" s="202">
        <v>0.55000000000000004</v>
      </c>
      <c r="W24" s="202">
        <v>0.44</v>
      </c>
      <c r="X24" s="202">
        <v>1.48</v>
      </c>
      <c r="Y24" s="202">
        <v>0</v>
      </c>
      <c r="Z24" s="202">
        <v>5.13</v>
      </c>
      <c r="AA24" s="202">
        <v>0</v>
      </c>
      <c r="AB24" s="202">
        <v>0</v>
      </c>
      <c r="AC24" s="202">
        <v>12.92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17.86</v>
      </c>
      <c r="AJ24" s="202">
        <v>0</v>
      </c>
      <c r="AK24" s="202">
        <v>19.600000000000001</v>
      </c>
      <c r="AL24" s="202">
        <v>0</v>
      </c>
      <c r="AM24" s="202">
        <v>0</v>
      </c>
      <c r="AN24" s="202">
        <v>0</v>
      </c>
      <c r="AO24" s="202">
        <v>204.45</v>
      </c>
      <c r="AP24" s="202">
        <v>0</v>
      </c>
    </row>
    <row r="25" spans="1:42">
      <c r="A25" t="s">
        <v>67</v>
      </c>
      <c r="B25" s="202">
        <v>0</v>
      </c>
      <c r="C25" s="202">
        <v>12.89</v>
      </c>
      <c r="D25" s="202">
        <v>0</v>
      </c>
      <c r="E25" s="202">
        <v>0</v>
      </c>
      <c r="F25" s="202">
        <v>21.32</v>
      </c>
      <c r="G25" s="202">
        <v>0</v>
      </c>
      <c r="H25" s="202">
        <v>0</v>
      </c>
      <c r="I25" s="202">
        <v>25.22</v>
      </c>
      <c r="J25" s="202">
        <v>0</v>
      </c>
      <c r="K25" s="202">
        <v>0.1</v>
      </c>
      <c r="L25" s="202">
        <v>65.44</v>
      </c>
      <c r="M25" s="202">
        <v>0.85</v>
      </c>
      <c r="N25" s="202">
        <v>1.18</v>
      </c>
      <c r="O25" s="202">
        <v>0</v>
      </c>
      <c r="P25" s="202">
        <v>1.37</v>
      </c>
      <c r="Q25" s="202">
        <v>0.89</v>
      </c>
      <c r="R25" s="202">
        <v>0.43</v>
      </c>
      <c r="S25" s="202">
        <v>0.36</v>
      </c>
      <c r="T25" s="202">
        <v>0</v>
      </c>
      <c r="U25" s="202">
        <v>2.09</v>
      </c>
      <c r="V25" s="202">
        <v>0.55000000000000004</v>
      </c>
      <c r="W25" s="202">
        <v>0.44</v>
      </c>
      <c r="X25" s="202">
        <v>1.48</v>
      </c>
      <c r="Y25" s="202">
        <v>0</v>
      </c>
      <c r="Z25" s="202">
        <v>5.13</v>
      </c>
      <c r="AA25" s="202">
        <v>0</v>
      </c>
      <c r="AB25" s="202">
        <v>0</v>
      </c>
      <c r="AC25" s="202">
        <v>12.92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17.86</v>
      </c>
      <c r="AJ25" s="202">
        <v>0</v>
      </c>
      <c r="AK25" s="202">
        <v>19.600000000000001</v>
      </c>
      <c r="AL25" s="202">
        <v>0</v>
      </c>
      <c r="AM25" s="202">
        <v>0</v>
      </c>
      <c r="AN25" s="202">
        <v>0</v>
      </c>
      <c r="AO25" s="202">
        <v>204.45</v>
      </c>
      <c r="AP25" s="202">
        <v>0</v>
      </c>
    </row>
    <row r="26" spans="1:42">
      <c r="A26" t="s">
        <v>68</v>
      </c>
      <c r="B26" s="202">
        <v>0</v>
      </c>
      <c r="C26" s="202">
        <v>12.89</v>
      </c>
      <c r="D26" s="202">
        <v>0</v>
      </c>
      <c r="E26" s="202">
        <v>0</v>
      </c>
      <c r="F26" s="202">
        <v>21.32</v>
      </c>
      <c r="G26" s="202">
        <v>0</v>
      </c>
      <c r="H26" s="202">
        <v>0</v>
      </c>
      <c r="I26" s="202">
        <v>25.22</v>
      </c>
      <c r="J26" s="202">
        <v>0</v>
      </c>
      <c r="K26" s="202">
        <v>0.1</v>
      </c>
      <c r="L26" s="202">
        <v>65.44</v>
      </c>
      <c r="M26" s="202">
        <v>0.85</v>
      </c>
      <c r="N26" s="202">
        <v>1.18</v>
      </c>
      <c r="O26" s="202">
        <v>0</v>
      </c>
      <c r="P26" s="202">
        <v>1.37</v>
      </c>
      <c r="Q26" s="202">
        <v>0.89</v>
      </c>
      <c r="R26" s="202">
        <v>0.43</v>
      </c>
      <c r="S26" s="202">
        <v>0.36</v>
      </c>
      <c r="T26" s="202">
        <v>0</v>
      </c>
      <c r="U26" s="202">
        <v>2.09</v>
      </c>
      <c r="V26" s="202">
        <v>0.55000000000000004</v>
      </c>
      <c r="W26" s="202">
        <v>0.44</v>
      </c>
      <c r="X26" s="202">
        <v>1.48</v>
      </c>
      <c r="Y26" s="202">
        <v>0</v>
      </c>
      <c r="Z26" s="202">
        <v>5.13</v>
      </c>
      <c r="AA26" s="202">
        <v>0</v>
      </c>
      <c r="AB26" s="202">
        <v>0</v>
      </c>
      <c r="AC26" s="202">
        <v>12.92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17.86</v>
      </c>
      <c r="AJ26" s="202">
        <v>0</v>
      </c>
      <c r="AK26" s="202">
        <v>19.600000000000001</v>
      </c>
      <c r="AL26" s="202">
        <v>0</v>
      </c>
      <c r="AM26" s="202">
        <v>0</v>
      </c>
      <c r="AN26" s="202">
        <v>0</v>
      </c>
      <c r="AO26" s="202">
        <v>204.45</v>
      </c>
      <c r="AP26" s="202">
        <v>0</v>
      </c>
    </row>
    <row r="27" spans="1:42">
      <c r="A27" t="s">
        <v>69</v>
      </c>
      <c r="B27" s="202">
        <v>0</v>
      </c>
      <c r="C27" s="202">
        <v>8.6999999999999993</v>
      </c>
      <c r="D27" s="202">
        <v>4.1900000000000004</v>
      </c>
      <c r="E27" s="202">
        <v>0</v>
      </c>
      <c r="F27" s="202">
        <v>0</v>
      </c>
      <c r="G27" s="202">
        <v>10</v>
      </c>
      <c r="H27" s="202">
        <v>0</v>
      </c>
      <c r="I27" s="202">
        <v>23.03</v>
      </c>
      <c r="J27" s="202">
        <v>3.87</v>
      </c>
      <c r="K27" s="202">
        <v>0.1</v>
      </c>
      <c r="L27" s="202">
        <v>65.44</v>
      </c>
      <c r="M27" s="202">
        <v>0.85</v>
      </c>
      <c r="N27" s="202">
        <v>1.18</v>
      </c>
      <c r="O27" s="202">
        <v>0</v>
      </c>
      <c r="P27" s="202">
        <v>1.37</v>
      </c>
      <c r="Q27" s="202">
        <v>0.89</v>
      </c>
      <c r="R27" s="202">
        <v>0.43</v>
      </c>
      <c r="S27" s="202">
        <v>0.36</v>
      </c>
      <c r="T27" s="202">
        <v>0</v>
      </c>
      <c r="U27" s="202">
        <v>2.09</v>
      </c>
      <c r="V27" s="202">
        <v>0.56000000000000005</v>
      </c>
      <c r="W27" s="202">
        <v>0.44</v>
      </c>
      <c r="X27" s="202">
        <v>1.48</v>
      </c>
      <c r="Y27" s="202">
        <v>0</v>
      </c>
      <c r="Z27" s="202">
        <v>5.13</v>
      </c>
      <c r="AA27" s="202">
        <v>0</v>
      </c>
      <c r="AB27" s="202">
        <v>0</v>
      </c>
      <c r="AC27" s="202">
        <v>12.92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19.47</v>
      </c>
      <c r="AJ27" s="202">
        <v>0</v>
      </c>
      <c r="AK27" s="202">
        <v>19.600000000000001</v>
      </c>
      <c r="AL27" s="202">
        <v>0</v>
      </c>
      <c r="AM27" s="202">
        <v>0</v>
      </c>
      <c r="AN27" s="202">
        <v>0</v>
      </c>
      <c r="AO27" s="202">
        <v>204.45</v>
      </c>
      <c r="AP27" s="202">
        <v>0</v>
      </c>
    </row>
    <row r="28" spans="1:42">
      <c r="A28" t="s">
        <v>70</v>
      </c>
      <c r="B28" s="202">
        <v>0</v>
      </c>
      <c r="C28" s="202">
        <v>8.6999999999999993</v>
      </c>
      <c r="D28" s="202">
        <v>4.1900000000000004</v>
      </c>
      <c r="E28" s="202">
        <v>0</v>
      </c>
      <c r="F28" s="202">
        <v>0</v>
      </c>
      <c r="G28" s="202">
        <v>10</v>
      </c>
      <c r="H28" s="202">
        <v>0</v>
      </c>
      <c r="I28" s="202">
        <v>23.03</v>
      </c>
      <c r="J28" s="202">
        <v>3.87</v>
      </c>
      <c r="K28" s="202">
        <v>0.1</v>
      </c>
      <c r="L28" s="202">
        <v>65.44</v>
      </c>
      <c r="M28" s="202">
        <v>0.85</v>
      </c>
      <c r="N28" s="202">
        <v>1.18</v>
      </c>
      <c r="O28" s="202">
        <v>0</v>
      </c>
      <c r="P28" s="202">
        <v>1.37</v>
      </c>
      <c r="Q28" s="202">
        <v>0.89</v>
      </c>
      <c r="R28" s="202">
        <v>0.43</v>
      </c>
      <c r="S28" s="202">
        <v>0.36</v>
      </c>
      <c r="T28" s="202">
        <v>0</v>
      </c>
      <c r="U28" s="202">
        <v>2.09</v>
      </c>
      <c r="V28" s="202">
        <v>0.56000000000000005</v>
      </c>
      <c r="W28" s="202">
        <v>0.44</v>
      </c>
      <c r="X28" s="202">
        <v>1.48</v>
      </c>
      <c r="Y28" s="202">
        <v>0</v>
      </c>
      <c r="Z28" s="202">
        <v>5.13</v>
      </c>
      <c r="AA28" s="202">
        <v>0</v>
      </c>
      <c r="AB28" s="202">
        <v>0</v>
      </c>
      <c r="AC28" s="202">
        <v>12.92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19.47</v>
      </c>
      <c r="AJ28" s="202">
        <v>0</v>
      </c>
      <c r="AK28" s="202">
        <v>19.600000000000001</v>
      </c>
      <c r="AL28" s="202">
        <v>0</v>
      </c>
      <c r="AM28" s="202">
        <v>0</v>
      </c>
      <c r="AN28" s="202">
        <v>0</v>
      </c>
      <c r="AO28" s="202">
        <v>204.45</v>
      </c>
      <c r="AP28" s="202">
        <v>0</v>
      </c>
    </row>
    <row r="29" spans="1:42">
      <c r="A29" t="s">
        <v>71</v>
      </c>
      <c r="B29" s="202">
        <v>0</v>
      </c>
      <c r="C29" s="202">
        <v>8.6999999999999993</v>
      </c>
      <c r="D29" s="202">
        <v>4.1900000000000004</v>
      </c>
      <c r="E29" s="202">
        <v>0</v>
      </c>
      <c r="F29" s="202">
        <v>0</v>
      </c>
      <c r="G29" s="202">
        <v>10</v>
      </c>
      <c r="H29" s="202">
        <v>0</v>
      </c>
      <c r="I29" s="202">
        <v>23.03</v>
      </c>
      <c r="J29" s="202">
        <v>3.87</v>
      </c>
      <c r="K29" s="202">
        <v>0.1</v>
      </c>
      <c r="L29" s="202">
        <v>65.44</v>
      </c>
      <c r="M29" s="202">
        <v>0.85</v>
      </c>
      <c r="N29" s="202">
        <v>1.18</v>
      </c>
      <c r="O29" s="202">
        <v>0</v>
      </c>
      <c r="P29" s="202">
        <v>1.37</v>
      </c>
      <c r="Q29" s="202">
        <v>0.89</v>
      </c>
      <c r="R29" s="202">
        <v>0.43</v>
      </c>
      <c r="S29" s="202">
        <v>0.36</v>
      </c>
      <c r="T29" s="202">
        <v>0</v>
      </c>
      <c r="U29" s="202">
        <v>2.09</v>
      </c>
      <c r="V29" s="202">
        <v>0.56000000000000005</v>
      </c>
      <c r="W29" s="202">
        <v>0.44</v>
      </c>
      <c r="X29" s="202">
        <v>1.48</v>
      </c>
      <c r="Y29" s="202">
        <v>0</v>
      </c>
      <c r="Z29" s="202">
        <v>5.13</v>
      </c>
      <c r="AA29" s="202">
        <v>0</v>
      </c>
      <c r="AB29" s="202">
        <v>0</v>
      </c>
      <c r="AC29" s="202">
        <v>12.92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19.47</v>
      </c>
      <c r="AJ29" s="202">
        <v>0</v>
      </c>
      <c r="AK29" s="202">
        <v>19.600000000000001</v>
      </c>
      <c r="AL29" s="202">
        <v>0</v>
      </c>
      <c r="AM29" s="202">
        <v>0</v>
      </c>
      <c r="AN29" s="202">
        <v>0</v>
      </c>
      <c r="AO29" s="202">
        <v>204.45</v>
      </c>
      <c r="AP29" s="202">
        <v>0</v>
      </c>
    </row>
    <row r="30" spans="1:42">
      <c r="A30" t="s">
        <v>72</v>
      </c>
      <c r="B30" s="202">
        <v>0</v>
      </c>
      <c r="C30" s="202">
        <v>8.6999999999999993</v>
      </c>
      <c r="D30" s="202">
        <v>4.1900000000000004</v>
      </c>
      <c r="E30" s="202">
        <v>0</v>
      </c>
      <c r="F30" s="202">
        <v>0</v>
      </c>
      <c r="G30" s="202">
        <v>10</v>
      </c>
      <c r="H30" s="202">
        <v>0</v>
      </c>
      <c r="I30" s="202">
        <v>23.03</v>
      </c>
      <c r="J30" s="202">
        <v>3.87</v>
      </c>
      <c r="K30" s="202">
        <v>0.1</v>
      </c>
      <c r="L30" s="202">
        <v>65.44</v>
      </c>
      <c r="M30" s="202">
        <v>0.85</v>
      </c>
      <c r="N30" s="202">
        <v>1.18</v>
      </c>
      <c r="O30" s="202">
        <v>0</v>
      </c>
      <c r="P30" s="202">
        <v>1.37</v>
      </c>
      <c r="Q30" s="202">
        <v>0.89</v>
      </c>
      <c r="R30" s="202">
        <v>0.43</v>
      </c>
      <c r="S30" s="202">
        <v>0.36</v>
      </c>
      <c r="T30" s="202">
        <v>0</v>
      </c>
      <c r="U30" s="202">
        <v>2.09</v>
      </c>
      <c r="V30" s="202">
        <v>0.56000000000000005</v>
      </c>
      <c r="W30" s="202">
        <v>0.44</v>
      </c>
      <c r="X30" s="202">
        <v>1.48</v>
      </c>
      <c r="Y30" s="202">
        <v>0</v>
      </c>
      <c r="Z30" s="202">
        <v>5.13</v>
      </c>
      <c r="AA30" s="202">
        <v>0</v>
      </c>
      <c r="AB30" s="202">
        <v>0</v>
      </c>
      <c r="AC30" s="202">
        <v>12.92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19.47</v>
      </c>
      <c r="AJ30" s="202">
        <v>0</v>
      </c>
      <c r="AK30" s="202">
        <v>19.600000000000001</v>
      </c>
      <c r="AL30" s="202">
        <v>0</v>
      </c>
      <c r="AM30" s="202">
        <v>0</v>
      </c>
      <c r="AN30" s="202">
        <v>0</v>
      </c>
      <c r="AO30" s="202">
        <v>204.45</v>
      </c>
      <c r="AP30" s="202">
        <v>0</v>
      </c>
    </row>
    <row r="31" spans="1:42">
      <c r="A31" t="s">
        <v>73</v>
      </c>
      <c r="B31" s="202">
        <v>0</v>
      </c>
      <c r="C31" s="202">
        <v>8.6999999999999993</v>
      </c>
      <c r="D31" s="202">
        <v>4.1900000000000004</v>
      </c>
      <c r="E31" s="202">
        <v>0</v>
      </c>
      <c r="F31" s="202">
        <v>0</v>
      </c>
      <c r="G31" s="202">
        <v>10</v>
      </c>
      <c r="H31" s="202">
        <v>0</v>
      </c>
      <c r="I31" s="202">
        <v>23.03</v>
      </c>
      <c r="J31" s="202">
        <v>3.87</v>
      </c>
      <c r="K31" s="202">
        <v>0.1</v>
      </c>
      <c r="L31" s="202">
        <v>65.44</v>
      </c>
      <c r="M31" s="202">
        <v>0.85</v>
      </c>
      <c r="N31" s="202">
        <v>1.18</v>
      </c>
      <c r="O31" s="202">
        <v>0</v>
      </c>
      <c r="P31" s="202">
        <v>1.37</v>
      </c>
      <c r="Q31" s="202">
        <v>0.89</v>
      </c>
      <c r="R31" s="202">
        <v>0.43</v>
      </c>
      <c r="S31" s="202">
        <v>0.36</v>
      </c>
      <c r="T31" s="202">
        <v>0</v>
      </c>
      <c r="U31" s="202">
        <v>2.09</v>
      </c>
      <c r="V31" s="202">
        <v>0.56000000000000005</v>
      </c>
      <c r="W31" s="202">
        <v>0.44</v>
      </c>
      <c r="X31" s="202">
        <v>1.48</v>
      </c>
      <c r="Y31" s="202">
        <v>0</v>
      </c>
      <c r="Z31" s="202">
        <v>5.13</v>
      </c>
      <c r="AA31" s="202">
        <v>0</v>
      </c>
      <c r="AB31" s="202">
        <v>0</v>
      </c>
      <c r="AC31" s="202">
        <v>12.92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19.47</v>
      </c>
      <c r="AJ31" s="202">
        <v>0</v>
      </c>
      <c r="AK31" s="202">
        <v>19.600000000000001</v>
      </c>
      <c r="AL31" s="202">
        <v>0</v>
      </c>
      <c r="AM31" s="202">
        <v>0</v>
      </c>
      <c r="AN31" s="202">
        <v>0</v>
      </c>
      <c r="AO31" s="202">
        <v>204.45</v>
      </c>
      <c r="AP31" s="202">
        <v>0</v>
      </c>
    </row>
    <row r="32" spans="1:42">
      <c r="A32" t="s">
        <v>74</v>
      </c>
      <c r="B32" s="202">
        <v>0</v>
      </c>
      <c r="C32" s="202">
        <v>8.6999999999999993</v>
      </c>
      <c r="D32" s="202">
        <v>4.1900000000000004</v>
      </c>
      <c r="E32" s="202">
        <v>0</v>
      </c>
      <c r="F32" s="202">
        <v>0</v>
      </c>
      <c r="G32" s="202">
        <v>10</v>
      </c>
      <c r="H32" s="202">
        <v>0</v>
      </c>
      <c r="I32" s="202">
        <v>23.03</v>
      </c>
      <c r="J32" s="202">
        <v>3.87</v>
      </c>
      <c r="K32" s="202">
        <v>0.1</v>
      </c>
      <c r="L32" s="202">
        <v>65.44</v>
      </c>
      <c r="M32" s="202">
        <v>0.85</v>
      </c>
      <c r="N32" s="202">
        <v>1.18</v>
      </c>
      <c r="O32" s="202">
        <v>0</v>
      </c>
      <c r="P32" s="202">
        <v>1.37</v>
      </c>
      <c r="Q32" s="202">
        <v>0.89</v>
      </c>
      <c r="R32" s="202">
        <v>0.43</v>
      </c>
      <c r="S32" s="202">
        <v>0.36</v>
      </c>
      <c r="T32" s="202">
        <v>0</v>
      </c>
      <c r="U32" s="202">
        <v>2.09</v>
      </c>
      <c r="V32" s="202">
        <v>0.56000000000000005</v>
      </c>
      <c r="W32" s="202">
        <v>0.44</v>
      </c>
      <c r="X32" s="202">
        <v>1.48</v>
      </c>
      <c r="Y32" s="202">
        <v>0</v>
      </c>
      <c r="Z32" s="202">
        <v>5.13</v>
      </c>
      <c r="AA32" s="202">
        <v>0</v>
      </c>
      <c r="AB32" s="202">
        <v>0</v>
      </c>
      <c r="AC32" s="202">
        <v>12.92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19.47</v>
      </c>
      <c r="AJ32" s="202">
        <v>0</v>
      </c>
      <c r="AK32" s="202">
        <v>19.600000000000001</v>
      </c>
      <c r="AL32" s="202">
        <v>0</v>
      </c>
      <c r="AM32" s="202">
        <v>0</v>
      </c>
      <c r="AN32" s="202">
        <v>0</v>
      </c>
      <c r="AO32" s="202">
        <v>204.45</v>
      </c>
      <c r="AP32" s="202">
        <v>0</v>
      </c>
    </row>
    <row r="33" spans="1:42">
      <c r="A33" t="s">
        <v>75</v>
      </c>
      <c r="B33" s="202">
        <v>0</v>
      </c>
      <c r="C33" s="202">
        <v>8.6999999999999993</v>
      </c>
      <c r="D33" s="202">
        <v>4.1900000000000004</v>
      </c>
      <c r="E33" s="202">
        <v>0</v>
      </c>
      <c r="F33" s="202">
        <v>0</v>
      </c>
      <c r="G33" s="202">
        <v>10</v>
      </c>
      <c r="H33" s="202">
        <v>0</v>
      </c>
      <c r="I33" s="202">
        <v>23.03</v>
      </c>
      <c r="J33" s="202">
        <v>3.87</v>
      </c>
      <c r="K33" s="202">
        <v>0.1</v>
      </c>
      <c r="L33" s="202">
        <v>65.44</v>
      </c>
      <c r="M33" s="202">
        <v>0.85</v>
      </c>
      <c r="N33" s="202">
        <v>1.18</v>
      </c>
      <c r="O33" s="202">
        <v>0</v>
      </c>
      <c r="P33" s="202">
        <v>1.37</v>
      </c>
      <c r="Q33" s="202">
        <v>0.89</v>
      </c>
      <c r="R33" s="202">
        <v>0.43</v>
      </c>
      <c r="S33" s="202">
        <v>0.36</v>
      </c>
      <c r="T33" s="202">
        <v>0</v>
      </c>
      <c r="U33" s="202">
        <v>2.09</v>
      </c>
      <c r="V33" s="202">
        <v>0.56000000000000005</v>
      </c>
      <c r="W33" s="202">
        <v>0.44</v>
      </c>
      <c r="X33" s="202">
        <v>1.48</v>
      </c>
      <c r="Y33" s="202">
        <v>0</v>
      </c>
      <c r="Z33" s="202">
        <v>5.13</v>
      </c>
      <c r="AA33" s="202">
        <v>0</v>
      </c>
      <c r="AB33" s="202">
        <v>0</v>
      </c>
      <c r="AC33" s="202">
        <v>12.92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19.47</v>
      </c>
      <c r="AJ33" s="202">
        <v>0</v>
      </c>
      <c r="AK33" s="202">
        <v>17.36</v>
      </c>
      <c r="AL33" s="202">
        <v>0</v>
      </c>
      <c r="AM33" s="202">
        <v>0</v>
      </c>
      <c r="AN33" s="202">
        <v>0</v>
      </c>
      <c r="AO33" s="202">
        <v>204.45</v>
      </c>
      <c r="AP33" s="202">
        <v>0</v>
      </c>
    </row>
    <row r="34" spans="1:42">
      <c r="A34" t="s">
        <v>76</v>
      </c>
      <c r="B34" s="202">
        <v>0</v>
      </c>
      <c r="C34" s="202">
        <v>8.6999999999999993</v>
      </c>
      <c r="D34" s="202">
        <v>4.1900000000000004</v>
      </c>
      <c r="E34" s="202">
        <v>0</v>
      </c>
      <c r="F34" s="202">
        <v>0</v>
      </c>
      <c r="G34" s="202">
        <v>10</v>
      </c>
      <c r="H34" s="202">
        <v>0</v>
      </c>
      <c r="I34" s="202">
        <v>23.03</v>
      </c>
      <c r="J34" s="202">
        <v>3.87</v>
      </c>
      <c r="K34" s="202">
        <v>0.1</v>
      </c>
      <c r="L34" s="202">
        <v>65.44</v>
      </c>
      <c r="M34" s="202">
        <v>0.85</v>
      </c>
      <c r="N34" s="202">
        <v>1.18</v>
      </c>
      <c r="O34" s="202">
        <v>0</v>
      </c>
      <c r="P34" s="202">
        <v>1.37</v>
      </c>
      <c r="Q34" s="202">
        <v>0.89</v>
      </c>
      <c r="R34" s="202">
        <v>0.43</v>
      </c>
      <c r="S34" s="202">
        <v>0.36</v>
      </c>
      <c r="T34" s="202">
        <v>0</v>
      </c>
      <c r="U34" s="202">
        <v>2.09</v>
      </c>
      <c r="V34" s="202">
        <v>0.56000000000000005</v>
      </c>
      <c r="W34" s="202">
        <v>0.44</v>
      </c>
      <c r="X34" s="202">
        <v>1.48</v>
      </c>
      <c r="Y34" s="202">
        <v>0</v>
      </c>
      <c r="Z34" s="202">
        <v>5.13</v>
      </c>
      <c r="AA34" s="202">
        <v>0</v>
      </c>
      <c r="AB34" s="202">
        <v>0</v>
      </c>
      <c r="AC34" s="202">
        <v>12.92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19.47</v>
      </c>
      <c r="AJ34" s="202">
        <v>0</v>
      </c>
      <c r="AK34" s="202">
        <v>17.36</v>
      </c>
      <c r="AL34" s="202">
        <v>0</v>
      </c>
      <c r="AM34" s="202">
        <v>0</v>
      </c>
      <c r="AN34" s="202">
        <v>0</v>
      </c>
      <c r="AO34" s="202">
        <v>204.45</v>
      </c>
      <c r="AP34" s="202">
        <v>0</v>
      </c>
    </row>
    <row r="35" spans="1:42">
      <c r="A35" t="s">
        <v>77</v>
      </c>
      <c r="B35" s="202">
        <v>0</v>
      </c>
      <c r="C35" s="202">
        <v>8.6999999999999993</v>
      </c>
      <c r="D35" s="202">
        <v>4.1900000000000004</v>
      </c>
      <c r="E35" s="202">
        <v>0</v>
      </c>
      <c r="F35" s="202">
        <v>0</v>
      </c>
      <c r="G35" s="202">
        <v>10</v>
      </c>
      <c r="H35" s="202">
        <v>0</v>
      </c>
      <c r="I35" s="202">
        <v>23.03</v>
      </c>
      <c r="J35" s="202">
        <v>3.87</v>
      </c>
      <c r="K35" s="202">
        <v>0.1</v>
      </c>
      <c r="L35" s="202">
        <v>65.44</v>
      </c>
      <c r="M35" s="202">
        <v>0.85</v>
      </c>
      <c r="N35" s="202">
        <v>1.18</v>
      </c>
      <c r="O35" s="202">
        <v>0</v>
      </c>
      <c r="P35" s="202">
        <v>1.37</v>
      </c>
      <c r="Q35" s="202">
        <v>0.75</v>
      </c>
      <c r="R35" s="202">
        <v>0.44</v>
      </c>
      <c r="S35" s="202">
        <v>0.36</v>
      </c>
      <c r="T35" s="202">
        <v>0</v>
      </c>
      <c r="U35" s="202">
        <v>2.09</v>
      </c>
      <c r="V35" s="202">
        <v>0.56000000000000005</v>
      </c>
      <c r="W35" s="202">
        <v>0.45</v>
      </c>
      <c r="X35" s="202">
        <v>1.48</v>
      </c>
      <c r="Y35" s="202">
        <v>0</v>
      </c>
      <c r="Z35" s="202">
        <v>5.14</v>
      </c>
      <c r="AA35" s="202">
        <v>0</v>
      </c>
      <c r="AB35" s="202">
        <v>0</v>
      </c>
      <c r="AC35" s="202">
        <v>15.4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24.15</v>
      </c>
      <c r="AJ35" s="202">
        <v>0</v>
      </c>
      <c r="AK35" s="202">
        <v>17.36</v>
      </c>
      <c r="AL35" s="202">
        <v>0</v>
      </c>
      <c r="AM35" s="202">
        <v>0</v>
      </c>
      <c r="AN35" s="202">
        <v>0</v>
      </c>
      <c r="AO35" s="202">
        <v>204.45</v>
      </c>
      <c r="AP35" s="202">
        <v>0</v>
      </c>
    </row>
    <row r="36" spans="1:42">
      <c r="A36" t="s">
        <v>78</v>
      </c>
      <c r="B36" s="202">
        <v>0</v>
      </c>
      <c r="C36" s="202">
        <v>8.6999999999999993</v>
      </c>
      <c r="D36" s="202">
        <v>4.1900000000000004</v>
      </c>
      <c r="E36" s="202">
        <v>0</v>
      </c>
      <c r="F36" s="202">
        <v>0</v>
      </c>
      <c r="G36" s="202">
        <v>10</v>
      </c>
      <c r="H36" s="202">
        <v>0</v>
      </c>
      <c r="I36" s="202">
        <v>23.03</v>
      </c>
      <c r="J36" s="202">
        <v>3.87</v>
      </c>
      <c r="K36" s="202">
        <v>2.95</v>
      </c>
      <c r="L36" s="202">
        <v>65.44</v>
      </c>
      <c r="M36" s="202">
        <v>0.85</v>
      </c>
      <c r="N36" s="202">
        <v>1.18</v>
      </c>
      <c r="O36" s="202">
        <v>0</v>
      </c>
      <c r="P36" s="202">
        <v>1.37</v>
      </c>
      <c r="Q36" s="202">
        <v>5.26</v>
      </c>
      <c r="R36" s="202">
        <v>10.89</v>
      </c>
      <c r="S36" s="202">
        <v>7.2</v>
      </c>
      <c r="T36" s="202">
        <v>0</v>
      </c>
      <c r="U36" s="202">
        <v>2.09</v>
      </c>
      <c r="V36" s="202">
        <v>0.56000000000000005</v>
      </c>
      <c r="W36" s="202">
        <v>0.45</v>
      </c>
      <c r="X36" s="202">
        <v>1.48</v>
      </c>
      <c r="Y36" s="202">
        <v>0</v>
      </c>
      <c r="Z36" s="202">
        <v>5.14</v>
      </c>
      <c r="AA36" s="202">
        <v>0</v>
      </c>
      <c r="AB36" s="202">
        <v>0</v>
      </c>
      <c r="AC36" s="202">
        <v>12.92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19.39</v>
      </c>
      <c r="AJ36" s="202">
        <v>0</v>
      </c>
      <c r="AK36" s="202">
        <v>17.36</v>
      </c>
      <c r="AL36" s="202">
        <v>0</v>
      </c>
      <c r="AM36" s="202">
        <v>0</v>
      </c>
      <c r="AN36" s="202">
        <v>0</v>
      </c>
      <c r="AO36" s="202">
        <v>204.45</v>
      </c>
      <c r="AP36" s="202">
        <v>0</v>
      </c>
    </row>
    <row r="37" spans="1:42">
      <c r="A37" t="s">
        <v>79</v>
      </c>
      <c r="B37" s="202">
        <v>0</v>
      </c>
      <c r="C37" s="202">
        <v>8.6999999999999993</v>
      </c>
      <c r="D37" s="202">
        <v>4.1900000000000004</v>
      </c>
      <c r="E37" s="202">
        <v>0</v>
      </c>
      <c r="F37" s="202">
        <v>0</v>
      </c>
      <c r="G37" s="202">
        <v>10</v>
      </c>
      <c r="H37" s="202">
        <v>0</v>
      </c>
      <c r="I37" s="202">
        <v>23.03</v>
      </c>
      <c r="J37" s="202">
        <v>3.87</v>
      </c>
      <c r="K37" s="202">
        <v>2.95</v>
      </c>
      <c r="L37" s="202">
        <v>143.80000000000001</v>
      </c>
      <c r="M37" s="202">
        <v>0.85</v>
      </c>
      <c r="N37" s="202">
        <v>1.18</v>
      </c>
      <c r="O37" s="202">
        <v>0</v>
      </c>
      <c r="P37" s="202">
        <v>1.37</v>
      </c>
      <c r="Q37" s="202">
        <v>5.26</v>
      </c>
      <c r="R37" s="202">
        <v>10.89</v>
      </c>
      <c r="S37" s="202">
        <v>7.2</v>
      </c>
      <c r="T37" s="202">
        <v>0</v>
      </c>
      <c r="U37" s="202">
        <v>2.09</v>
      </c>
      <c r="V37" s="202">
        <v>6.36</v>
      </c>
      <c r="W37" s="202">
        <v>9.24</v>
      </c>
      <c r="X37" s="202">
        <v>35.590000000000003</v>
      </c>
      <c r="Y37" s="202">
        <v>0</v>
      </c>
      <c r="Z37" s="202">
        <v>48.67</v>
      </c>
      <c r="AA37" s="202">
        <v>0</v>
      </c>
      <c r="AB37" s="202">
        <v>0</v>
      </c>
      <c r="AC37" s="202">
        <v>12.92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19.39</v>
      </c>
      <c r="AJ37" s="202">
        <v>0</v>
      </c>
      <c r="AK37" s="202">
        <v>15.2</v>
      </c>
      <c r="AL37" s="202">
        <v>0</v>
      </c>
      <c r="AM37" s="202">
        <v>0</v>
      </c>
      <c r="AN37" s="202">
        <v>0</v>
      </c>
      <c r="AO37" s="202">
        <v>204.45</v>
      </c>
      <c r="AP37" s="202">
        <v>0</v>
      </c>
    </row>
    <row r="38" spans="1:42">
      <c r="A38" t="s">
        <v>80</v>
      </c>
      <c r="B38" s="202">
        <v>0</v>
      </c>
      <c r="C38" s="202">
        <v>8.6999999999999993</v>
      </c>
      <c r="D38" s="202">
        <v>4.1900000000000004</v>
      </c>
      <c r="E38" s="202">
        <v>0</v>
      </c>
      <c r="F38" s="202">
        <v>0</v>
      </c>
      <c r="G38" s="202">
        <v>10</v>
      </c>
      <c r="H38" s="202">
        <v>0</v>
      </c>
      <c r="I38" s="202">
        <v>23.03</v>
      </c>
      <c r="J38" s="202">
        <v>3.87</v>
      </c>
      <c r="K38" s="202">
        <v>2.95</v>
      </c>
      <c r="L38" s="202">
        <v>143.80000000000001</v>
      </c>
      <c r="M38" s="202">
        <v>0.85</v>
      </c>
      <c r="N38" s="202">
        <v>1.18</v>
      </c>
      <c r="O38" s="202">
        <v>0</v>
      </c>
      <c r="P38" s="202">
        <v>1.37</v>
      </c>
      <c r="Q38" s="202">
        <v>5.26</v>
      </c>
      <c r="R38" s="202">
        <v>10.89</v>
      </c>
      <c r="S38" s="202">
        <v>7.2</v>
      </c>
      <c r="T38" s="202">
        <v>0</v>
      </c>
      <c r="U38" s="202">
        <v>2.09</v>
      </c>
      <c r="V38" s="202">
        <v>6.36</v>
      </c>
      <c r="W38" s="202">
        <v>11.76</v>
      </c>
      <c r="X38" s="202">
        <v>35.590000000000003</v>
      </c>
      <c r="Y38" s="202">
        <v>0</v>
      </c>
      <c r="Z38" s="202">
        <v>48.67</v>
      </c>
      <c r="AA38" s="202">
        <v>0</v>
      </c>
      <c r="AB38" s="202">
        <v>0</v>
      </c>
      <c r="AC38" s="202">
        <v>12.92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19.39</v>
      </c>
      <c r="AJ38" s="202">
        <v>0</v>
      </c>
      <c r="AK38" s="202">
        <v>15.2</v>
      </c>
      <c r="AL38" s="202">
        <v>0</v>
      </c>
      <c r="AM38" s="202">
        <v>0</v>
      </c>
      <c r="AN38" s="202">
        <v>0</v>
      </c>
      <c r="AO38" s="202">
        <v>204.45</v>
      </c>
      <c r="AP38" s="202">
        <v>0</v>
      </c>
    </row>
    <row r="39" spans="1:42">
      <c r="A39" t="s">
        <v>81</v>
      </c>
      <c r="B39" s="202">
        <v>0</v>
      </c>
      <c r="C39" s="202">
        <v>8.6999999999999993</v>
      </c>
      <c r="D39" s="202">
        <v>4.1900000000000004</v>
      </c>
      <c r="E39" s="202">
        <v>0</v>
      </c>
      <c r="F39" s="202">
        <v>0</v>
      </c>
      <c r="G39" s="202">
        <v>10</v>
      </c>
      <c r="H39" s="202">
        <v>0</v>
      </c>
      <c r="I39" s="202">
        <v>23.03</v>
      </c>
      <c r="J39" s="202">
        <v>3.87</v>
      </c>
      <c r="K39" s="202">
        <v>2.95</v>
      </c>
      <c r="L39" s="202">
        <v>159.02000000000001</v>
      </c>
      <c r="M39" s="202">
        <v>0.85</v>
      </c>
      <c r="N39" s="202">
        <v>1.18</v>
      </c>
      <c r="O39" s="202">
        <v>0</v>
      </c>
      <c r="P39" s="202">
        <v>1.37</v>
      </c>
      <c r="Q39" s="202">
        <v>5.62</v>
      </c>
      <c r="R39" s="202">
        <v>11.02</v>
      </c>
      <c r="S39" s="202">
        <v>6.43</v>
      </c>
      <c r="T39" s="202">
        <v>0</v>
      </c>
      <c r="U39" s="202">
        <v>2.09</v>
      </c>
      <c r="V39" s="202">
        <v>6.36</v>
      </c>
      <c r="W39" s="202">
        <v>12.97</v>
      </c>
      <c r="X39" s="202">
        <v>41.32</v>
      </c>
      <c r="Y39" s="202">
        <v>0</v>
      </c>
      <c r="Z39" s="202">
        <v>48.51</v>
      </c>
      <c r="AA39" s="202">
        <v>0</v>
      </c>
      <c r="AB39" s="202">
        <v>0</v>
      </c>
      <c r="AC39" s="202">
        <v>12.92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19.39</v>
      </c>
      <c r="AJ39" s="202">
        <v>0</v>
      </c>
      <c r="AK39" s="202">
        <v>17.36</v>
      </c>
      <c r="AL39" s="202">
        <v>0</v>
      </c>
      <c r="AM39" s="202">
        <v>0</v>
      </c>
      <c r="AN39" s="202">
        <v>0</v>
      </c>
      <c r="AO39" s="202">
        <v>204.45</v>
      </c>
      <c r="AP39" s="202">
        <v>0</v>
      </c>
    </row>
    <row r="40" spans="1:42">
      <c r="A40" t="s">
        <v>82</v>
      </c>
      <c r="B40" s="202">
        <v>0</v>
      </c>
      <c r="C40" s="202">
        <v>8.6999999999999993</v>
      </c>
      <c r="D40" s="202">
        <v>4.1900000000000004</v>
      </c>
      <c r="E40" s="202">
        <v>0</v>
      </c>
      <c r="F40" s="202">
        <v>0</v>
      </c>
      <c r="G40" s="202">
        <v>10</v>
      </c>
      <c r="H40" s="202">
        <v>0</v>
      </c>
      <c r="I40" s="202">
        <v>23.03</v>
      </c>
      <c r="J40" s="202">
        <v>3.87</v>
      </c>
      <c r="K40" s="202">
        <v>2.95</v>
      </c>
      <c r="L40" s="202">
        <v>159.02000000000001</v>
      </c>
      <c r="M40" s="202">
        <v>0.85</v>
      </c>
      <c r="N40" s="202">
        <v>1.18</v>
      </c>
      <c r="O40" s="202">
        <v>0</v>
      </c>
      <c r="P40" s="202">
        <v>1.37</v>
      </c>
      <c r="Q40" s="202">
        <v>5.0999999999999996</v>
      </c>
      <c r="R40" s="202">
        <v>11.02</v>
      </c>
      <c r="S40" s="202">
        <v>6.43</v>
      </c>
      <c r="T40" s="202">
        <v>0</v>
      </c>
      <c r="U40" s="202">
        <v>2.09</v>
      </c>
      <c r="V40" s="202">
        <v>6.36</v>
      </c>
      <c r="W40" s="202">
        <v>12.97</v>
      </c>
      <c r="X40" s="202">
        <v>41.32</v>
      </c>
      <c r="Y40" s="202">
        <v>0</v>
      </c>
      <c r="Z40" s="202">
        <v>48.51</v>
      </c>
      <c r="AA40" s="202">
        <v>0</v>
      </c>
      <c r="AB40" s="202">
        <v>0</v>
      </c>
      <c r="AC40" s="202">
        <v>12.92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19.39</v>
      </c>
      <c r="AJ40" s="202">
        <v>0</v>
      </c>
      <c r="AK40" s="202">
        <v>17.36</v>
      </c>
      <c r="AL40" s="202">
        <v>0</v>
      </c>
      <c r="AM40" s="202">
        <v>0</v>
      </c>
      <c r="AN40" s="202">
        <v>0</v>
      </c>
      <c r="AO40" s="202">
        <v>204.45</v>
      </c>
      <c r="AP40" s="202">
        <v>0</v>
      </c>
    </row>
    <row r="41" spans="1:42">
      <c r="A41" t="s">
        <v>83</v>
      </c>
      <c r="B41" s="202">
        <v>0</v>
      </c>
      <c r="C41" s="202">
        <v>8.6999999999999993</v>
      </c>
      <c r="D41" s="202">
        <v>4.1900000000000004</v>
      </c>
      <c r="E41" s="202">
        <v>0</v>
      </c>
      <c r="F41" s="202">
        <v>0</v>
      </c>
      <c r="G41" s="202">
        <v>10</v>
      </c>
      <c r="H41" s="202">
        <v>0</v>
      </c>
      <c r="I41" s="202">
        <v>23.03</v>
      </c>
      <c r="J41" s="202">
        <v>3.87</v>
      </c>
      <c r="K41" s="202">
        <v>2.95</v>
      </c>
      <c r="L41" s="202">
        <v>143.80000000000001</v>
      </c>
      <c r="M41" s="202">
        <v>0.85</v>
      </c>
      <c r="N41" s="202">
        <v>1.18</v>
      </c>
      <c r="O41" s="202">
        <v>0</v>
      </c>
      <c r="P41" s="202">
        <v>1.37</v>
      </c>
      <c r="Q41" s="202">
        <v>4.6900000000000004</v>
      </c>
      <c r="R41" s="202">
        <v>9.61</v>
      </c>
      <c r="S41" s="202">
        <v>5.75</v>
      </c>
      <c r="T41" s="202">
        <v>0</v>
      </c>
      <c r="U41" s="202">
        <v>2.09</v>
      </c>
      <c r="V41" s="202">
        <v>6.36</v>
      </c>
      <c r="W41" s="202">
        <v>11.76</v>
      </c>
      <c r="X41" s="202">
        <v>35.590000000000003</v>
      </c>
      <c r="Y41" s="202">
        <v>0</v>
      </c>
      <c r="Z41" s="202">
        <v>48.67</v>
      </c>
      <c r="AA41" s="202">
        <v>0</v>
      </c>
      <c r="AB41" s="202">
        <v>0</v>
      </c>
      <c r="AC41" s="202">
        <v>12.92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19.39</v>
      </c>
      <c r="AJ41" s="202">
        <v>0</v>
      </c>
      <c r="AK41" s="202">
        <v>17.36</v>
      </c>
      <c r="AL41" s="202">
        <v>0</v>
      </c>
      <c r="AM41" s="202">
        <v>0</v>
      </c>
      <c r="AN41" s="202">
        <v>0</v>
      </c>
      <c r="AO41" s="202">
        <v>204.45</v>
      </c>
      <c r="AP41" s="202">
        <v>0</v>
      </c>
    </row>
    <row r="42" spans="1:42">
      <c r="A42" t="s">
        <v>84</v>
      </c>
      <c r="B42" s="202">
        <v>0</v>
      </c>
      <c r="C42" s="202">
        <v>8.6999999999999993</v>
      </c>
      <c r="D42" s="202">
        <v>4.1900000000000004</v>
      </c>
      <c r="E42" s="202">
        <v>0</v>
      </c>
      <c r="F42" s="202">
        <v>0</v>
      </c>
      <c r="G42" s="202">
        <v>10</v>
      </c>
      <c r="H42" s="202">
        <v>0</v>
      </c>
      <c r="I42" s="202">
        <v>23.03</v>
      </c>
      <c r="J42" s="202">
        <v>3.87</v>
      </c>
      <c r="K42" s="202">
        <v>2.95</v>
      </c>
      <c r="L42" s="202">
        <v>143.80000000000001</v>
      </c>
      <c r="M42" s="202">
        <v>0.85</v>
      </c>
      <c r="N42" s="202">
        <v>1.18</v>
      </c>
      <c r="O42" s="202">
        <v>0</v>
      </c>
      <c r="P42" s="202">
        <v>1.37</v>
      </c>
      <c r="Q42" s="202">
        <v>4.6900000000000004</v>
      </c>
      <c r="R42" s="202">
        <v>9.61</v>
      </c>
      <c r="S42" s="202">
        <v>5.75</v>
      </c>
      <c r="T42" s="202">
        <v>0</v>
      </c>
      <c r="U42" s="202">
        <v>2.09</v>
      </c>
      <c r="V42" s="202">
        <v>6.36</v>
      </c>
      <c r="W42" s="202">
        <v>11.76</v>
      </c>
      <c r="X42" s="202">
        <v>35.590000000000003</v>
      </c>
      <c r="Y42" s="202">
        <v>0</v>
      </c>
      <c r="Z42" s="202">
        <v>48.67</v>
      </c>
      <c r="AA42" s="202">
        <v>0</v>
      </c>
      <c r="AB42" s="202">
        <v>0</v>
      </c>
      <c r="AC42" s="202">
        <v>12.92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19.39</v>
      </c>
      <c r="AJ42" s="202">
        <v>0</v>
      </c>
      <c r="AK42" s="202">
        <v>17.36</v>
      </c>
      <c r="AL42" s="202">
        <v>0</v>
      </c>
      <c r="AM42" s="202">
        <v>0</v>
      </c>
      <c r="AN42" s="202">
        <v>0</v>
      </c>
      <c r="AO42" s="202">
        <v>204.45</v>
      </c>
      <c r="AP42" s="202">
        <v>0</v>
      </c>
    </row>
    <row r="43" spans="1:42">
      <c r="A43" t="s">
        <v>85</v>
      </c>
      <c r="B43" s="202">
        <v>0</v>
      </c>
      <c r="C43" s="202">
        <v>8.6300000000000008</v>
      </c>
      <c r="D43" s="202">
        <v>4.1900000000000004</v>
      </c>
      <c r="E43" s="202">
        <v>0</v>
      </c>
      <c r="F43" s="202">
        <v>0</v>
      </c>
      <c r="G43" s="202">
        <v>10</v>
      </c>
      <c r="H43" s="202">
        <v>0</v>
      </c>
      <c r="I43" s="202">
        <v>23.03</v>
      </c>
      <c r="J43" s="202">
        <v>3.87</v>
      </c>
      <c r="K43" s="202">
        <v>2.95</v>
      </c>
      <c r="L43" s="202">
        <v>143.80000000000001</v>
      </c>
      <c r="M43" s="202">
        <v>0.88</v>
      </c>
      <c r="N43" s="202">
        <v>1.18</v>
      </c>
      <c r="O43" s="202">
        <v>0</v>
      </c>
      <c r="P43" s="202">
        <v>1.37</v>
      </c>
      <c r="Q43" s="202">
        <v>5.01</v>
      </c>
      <c r="R43" s="202">
        <v>9.93</v>
      </c>
      <c r="S43" s="202">
        <v>6.06</v>
      </c>
      <c r="T43" s="202">
        <v>0</v>
      </c>
      <c r="U43" s="202">
        <v>2.09</v>
      </c>
      <c r="V43" s="202">
        <v>6.36</v>
      </c>
      <c r="W43" s="202">
        <v>11.76</v>
      </c>
      <c r="X43" s="202">
        <v>35.590000000000003</v>
      </c>
      <c r="Y43" s="202">
        <v>0</v>
      </c>
      <c r="Z43" s="202">
        <v>48.67</v>
      </c>
      <c r="AA43" s="202">
        <v>0</v>
      </c>
      <c r="AB43" s="202">
        <v>0</v>
      </c>
      <c r="AC43" s="202">
        <v>12.92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18.04</v>
      </c>
      <c r="AJ43" s="202">
        <v>0</v>
      </c>
      <c r="AK43" s="202">
        <v>17.36</v>
      </c>
      <c r="AL43" s="202">
        <v>0</v>
      </c>
      <c r="AM43" s="202">
        <v>0</v>
      </c>
      <c r="AN43" s="202">
        <v>0</v>
      </c>
      <c r="AO43" s="202">
        <v>204.45</v>
      </c>
      <c r="AP43" s="202">
        <v>0</v>
      </c>
    </row>
    <row r="44" spans="1:42">
      <c r="A44" t="s">
        <v>86</v>
      </c>
      <c r="B44" s="202">
        <v>0</v>
      </c>
      <c r="C44" s="202">
        <v>8.6300000000000008</v>
      </c>
      <c r="D44" s="202">
        <v>4.1900000000000004</v>
      </c>
      <c r="E44" s="202">
        <v>0</v>
      </c>
      <c r="F44" s="202">
        <v>0</v>
      </c>
      <c r="G44" s="202">
        <v>10</v>
      </c>
      <c r="H44" s="202">
        <v>0</v>
      </c>
      <c r="I44" s="202">
        <v>23.03</v>
      </c>
      <c r="J44" s="202">
        <v>3.87</v>
      </c>
      <c r="K44" s="202">
        <v>2.95</v>
      </c>
      <c r="L44" s="202">
        <v>143.80000000000001</v>
      </c>
      <c r="M44" s="202">
        <v>0.88</v>
      </c>
      <c r="N44" s="202">
        <v>1.18</v>
      </c>
      <c r="O44" s="202">
        <v>0</v>
      </c>
      <c r="P44" s="202">
        <v>1.37</v>
      </c>
      <c r="Q44" s="202">
        <v>5.01</v>
      </c>
      <c r="R44" s="202">
        <v>9.93</v>
      </c>
      <c r="S44" s="202">
        <v>6.06</v>
      </c>
      <c r="T44" s="202">
        <v>0</v>
      </c>
      <c r="U44" s="202">
        <v>2.09</v>
      </c>
      <c r="V44" s="202">
        <v>6.36</v>
      </c>
      <c r="W44" s="202">
        <v>11.76</v>
      </c>
      <c r="X44" s="202">
        <v>35.590000000000003</v>
      </c>
      <c r="Y44" s="202">
        <v>0</v>
      </c>
      <c r="Z44" s="202">
        <v>48.67</v>
      </c>
      <c r="AA44" s="202">
        <v>0</v>
      </c>
      <c r="AB44" s="202">
        <v>0</v>
      </c>
      <c r="AC44" s="202">
        <v>12.92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19.7</v>
      </c>
      <c r="AJ44" s="202">
        <v>0</v>
      </c>
      <c r="AK44" s="202">
        <v>17.36</v>
      </c>
      <c r="AL44" s="202">
        <v>0</v>
      </c>
      <c r="AM44" s="202">
        <v>0</v>
      </c>
      <c r="AN44" s="202">
        <v>0</v>
      </c>
      <c r="AO44" s="202">
        <v>204.45</v>
      </c>
      <c r="AP44" s="202">
        <v>0</v>
      </c>
    </row>
    <row r="45" spans="1:42">
      <c r="A45" t="s">
        <v>87</v>
      </c>
      <c r="B45" s="202">
        <v>0</v>
      </c>
      <c r="C45" s="202">
        <v>8.6300000000000008</v>
      </c>
      <c r="D45" s="202">
        <v>4.1900000000000004</v>
      </c>
      <c r="E45" s="202">
        <v>0</v>
      </c>
      <c r="F45" s="202">
        <v>0</v>
      </c>
      <c r="G45" s="202">
        <v>10</v>
      </c>
      <c r="H45" s="202">
        <v>0</v>
      </c>
      <c r="I45" s="202">
        <v>23.03</v>
      </c>
      <c r="J45" s="202">
        <v>3.87</v>
      </c>
      <c r="K45" s="202">
        <v>2.95</v>
      </c>
      <c r="L45" s="202">
        <v>143.80000000000001</v>
      </c>
      <c r="M45" s="202">
        <v>1.77</v>
      </c>
      <c r="N45" s="202">
        <v>1.18</v>
      </c>
      <c r="O45" s="202">
        <v>0</v>
      </c>
      <c r="P45" s="202">
        <v>1.37</v>
      </c>
      <c r="Q45" s="202">
        <v>6.69</v>
      </c>
      <c r="R45" s="202">
        <v>13.01</v>
      </c>
      <c r="S45" s="202">
        <v>8.1</v>
      </c>
      <c r="T45" s="202">
        <v>0</v>
      </c>
      <c r="U45" s="202">
        <v>2.09</v>
      </c>
      <c r="V45" s="202">
        <v>6.36</v>
      </c>
      <c r="W45" s="202">
        <v>11.76</v>
      </c>
      <c r="X45" s="202">
        <v>35.590000000000003</v>
      </c>
      <c r="Y45" s="202">
        <v>0</v>
      </c>
      <c r="Z45" s="202">
        <v>48.67</v>
      </c>
      <c r="AA45" s="202">
        <v>0</v>
      </c>
      <c r="AB45" s="202">
        <v>0</v>
      </c>
      <c r="AC45" s="202">
        <v>12.92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19.7</v>
      </c>
      <c r="AJ45" s="202">
        <v>0</v>
      </c>
      <c r="AK45" s="202">
        <v>19.600000000000001</v>
      </c>
      <c r="AL45" s="202">
        <v>0</v>
      </c>
      <c r="AM45" s="202">
        <v>0</v>
      </c>
      <c r="AN45" s="202">
        <v>0</v>
      </c>
      <c r="AO45" s="202">
        <v>204.45</v>
      </c>
      <c r="AP45" s="202">
        <v>0</v>
      </c>
    </row>
    <row r="46" spans="1:42">
      <c r="A46" t="s">
        <v>88</v>
      </c>
      <c r="B46" s="202">
        <v>0</v>
      </c>
      <c r="C46" s="202">
        <v>8.6300000000000008</v>
      </c>
      <c r="D46" s="202">
        <v>4.1900000000000004</v>
      </c>
      <c r="E46" s="202">
        <v>0</v>
      </c>
      <c r="F46" s="202">
        <v>0</v>
      </c>
      <c r="G46" s="202">
        <v>10</v>
      </c>
      <c r="H46" s="202">
        <v>0</v>
      </c>
      <c r="I46" s="202">
        <v>23.03</v>
      </c>
      <c r="J46" s="202">
        <v>3.87</v>
      </c>
      <c r="K46" s="202">
        <v>2.95</v>
      </c>
      <c r="L46" s="202">
        <v>143.80000000000001</v>
      </c>
      <c r="M46" s="202">
        <v>1.77</v>
      </c>
      <c r="N46" s="202">
        <v>1.18</v>
      </c>
      <c r="O46" s="202">
        <v>0</v>
      </c>
      <c r="P46" s="202">
        <v>1.37</v>
      </c>
      <c r="Q46" s="202">
        <v>6.69</v>
      </c>
      <c r="R46" s="202">
        <v>13.01</v>
      </c>
      <c r="S46" s="202">
        <v>8.1</v>
      </c>
      <c r="T46" s="202">
        <v>0</v>
      </c>
      <c r="U46" s="202">
        <v>2.09</v>
      </c>
      <c r="V46" s="202">
        <v>6.36</v>
      </c>
      <c r="W46" s="202">
        <v>11.76</v>
      </c>
      <c r="X46" s="202">
        <v>35.590000000000003</v>
      </c>
      <c r="Y46" s="202">
        <v>0</v>
      </c>
      <c r="Z46" s="202">
        <v>48.67</v>
      </c>
      <c r="AA46" s="202">
        <v>0</v>
      </c>
      <c r="AB46" s="202">
        <v>0</v>
      </c>
      <c r="AC46" s="202">
        <v>12.92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19.7</v>
      </c>
      <c r="AJ46" s="202">
        <v>0</v>
      </c>
      <c r="AK46" s="202">
        <v>19.600000000000001</v>
      </c>
      <c r="AL46" s="202">
        <v>0</v>
      </c>
      <c r="AM46" s="202">
        <v>0</v>
      </c>
      <c r="AN46" s="202">
        <v>0</v>
      </c>
      <c r="AO46" s="202">
        <v>204.45</v>
      </c>
      <c r="AP46" s="202">
        <v>0</v>
      </c>
    </row>
    <row r="47" spans="1:42">
      <c r="A47" t="s">
        <v>89</v>
      </c>
      <c r="B47" s="202">
        <v>0</v>
      </c>
      <c r="C47" s="202">
        <v>8.5399999999999991</v>
      </c>
      <c r="D47" s="202">
        <v>4.1900000000000004</v>
      </c>
      <c r="E47" s="202">
        <v>0</v>
      </c>
      <c r="F47" s="202">
        <v>0</v>
      </c>
      <c r="G47" s="202">
        <v>10</v>
      </c>
      <c r="H47" s="202">
        <v>0</v>
      </c>
      <c r="I47" s="202">
        <v>23.03</v>
      </c>
      <c r="J47" s="202">
        <v>3.87</v>
      </c>
      <c r="K47" s="202">
        <v>2.95</v>
      </c>
      <c r="L47" s="202">
        <v>143.80000000000001</v>
      </c>
      <c r="M47" s="202">
        <v>1.77</v>
      </c>
      <c r="N47" s="202">
        <v>1.18</v>
      </c>
      <c r="O47" s="202">
        <v>0</v>
      </c>
      <c r="P47" s="202">
        <v>1.37</v>
      </c>
      <c r="Q47" s="202">
        <v>6.69</v>
      </c>
      <c r="R47" s="202">
        <v>13.01</v>
      </c>
      <c r="S47" s="202">
        <v>8.1</v>
      </c>
      <c r="T47" s="202">
        <v>0</v>
      </c>
      <c r="U47" s="202">
        <v>2.09</v>
      </c>
      <c r="V47" s="202">
        <v>6.36</v>
      </c>
      <c r="W47" s="202">
        <v>11.76</v>
      </c>
      <c r="X47" s="202">
        <v>35.590000000000003</v>
      </c>
      <c r="Y47" s="202">
        <v>0</v>
      </c>
      <c r="Z47" s="202">
        <v>48.67</v>
      </c>
      <c r="AA47" s="202">
        <v>0</v>
      </c>
      <c r="AB47" s="202">
        <v>0</v>
      </c>
      <c r="AC47" s="202">
        <v>12.92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20.260000000000002</v>
      </c>
      <c r="AJ47" s="202">
        <v>0</v>
      </c>
      <c r="AK47" s="202">
        <v>19.600000000000001</v>
      </c>
      <c r="AL47" s="202">
        <v>0</v>
      </c>
      <c r="AM47" s="202">
        <v>0</v>
      </c>
      <c r="AN47" s="202">
        <v>0</v>
      </c>
      <c r="AO47" s="202">
        <v>204.45</v>
      </c>
      <c r="AP47" s="202">
        <v>0</v>
      </c>
    </row>
    <row r="48" spans="1:42">
      <c r="A48" t="s">
        <v>90</v>
      </c>
      <c r="B48" s="202">
        <v>0</v>
      </c>
      <c r="C48" s="202">
        <v>8.5399999999999991</v>
      </c>
      <c r="D48" s="202">
        <v>4.1900000000000004</v>
      </c>
      <c r="E48" s="202">
        <v>0</v>
      </c>
      <c r="F48" s="202">
        <v>0</v>
      </c>
      <c r="G48" s="202">
        <v>10</v>
      </c>
      <c r="H48" s="202">
        <v>0</v>
      </c>
      <c r="I48" s="202">
        <v>23.03</v>
      </c>
      <c r="J48" s="202">
        <v>3.87</v>
      </c>
      <c r="K48" s="202">
        <v>2.95</v>
      </c>
      <c r="L48" s="202">
        <v>143.80000000000001</v>
      </c>
      <c r="M48" s="202">
        <v>1.77</v>
      </c>
      <c r="N48" s="202">
        <v>1.18</v>
      </c>
      <c r="O48" s="202">
        <v>0</v>
      </c>
      <c r="P48" s="202">
        <v>1.37</v>
      </c>
      <c r="Q48" s="202">
        <v>6.69</v>
      </c>
      <c r="R48" s="202">
        <v>13.01</v>
      </c>
      <c r="S48" s="202">
        <v>8.1</v>
      </c>
      <c r="T48" s="202">
        <v>0</v>
      </c>
      <c r="U48" s="202">
        <v>2.09</v>
      </c>
      <c r="V48" s="202">
        <v>6.36</v>
      </c>
      <c r="W48" s="202">
        <v>11.76</v>
      </c>
      <c r="X48" s="202">
        <v>35.590000000000003</v>
      </c>
      <c r="Y48" s="202">
        <v>0</v>
      </c>
      <c r="Z48" s="202">
        <v>48.67</v>
      </c>
      <c r="AA48" s="202">
        <v>0</v>
      </c>
      <c r="AB48" s="202">
        <v>0</v>
      </c>
      <c r="AC48" s="202">
        <v>12.92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20.260000000000002</v>
      </c>
      <c r="AJ48" s="202">
        <v>0</v>
      </c>
      <c r="AK48" s="202">
        <v>19.600000000000001</v>
      </c>
      <c r="AL48" s="202">
        <v>0</v>
      </c>
      <c r="AM48" s="202">
        <v>0</v>
      </c>
      <c r="AN48" s="202">
        <v>0</v>
      </c>
      <c r="AO48" s="202">
        <v>204.45</v>
      </c>
      <c r="AP48" s="202">
        <v>0</v>
      </c>
    </row>
    <row r="49" spans="1:42">
      <c r="A49" t="s">
        <v>91</v>
      </c>
      <c r="B49" s="202">
        <v>0</v>
      </c>
      <c r="C49" s="202">
        <v>8.5399999999999991</v>
      </c>
      <c r="D49" s="202">
        <v>4.1900000000000004</v>
      </c>
      <c r="E49" s="202">
        <v>0</v>
      </c>
      <c r="F49" s="202">
        <v>0</v>
      </c>
      <c r="G49" s="202">
        <v>10</v>
      </c>
      <c r="H49" s="202">
        <v>0</v>
      </c>
      <c r="I49" s="202">
        <v>23.03</v>
      </c>
      <c r="J49" s="202">
        <v>3.87</v>
      </c>
      <c r="K49" s="202">
        <v>2.95</v>
      </c>
      <c r="L49" s="202">
        <v>143.80000000000001</v>
      </c>
      <c r="M49" s="202">
        <v>1.77</v>
      </c>
      <c r="N49" s="202">
        <v>1.18</v>
      </c>
      <c r="O49" s="202">
        <v>0</v>
      </c>
      <c r="P49" s="202">
        <v>1.37</v>
      </c>
      <c r="Q49" s="202">
        <v>6.69</v>
      </c>
      <c r="R49" s="202">
        <v>13.01</v>
      </c>
      <c r="S49" s="202">
        <v>8.1</v>
      </c>
      <c r="T49" s="202">
        <v>0</v>
      </c>
      <c r="U49" s="202">
        <v>2.09</v>
      </c>
      <c r="V49" s="202">
        <v>6.36</v>
      </c>
      <c r="W49" s="202">
        <v>11.76</v>
      </c>
      <c r="X49" s="202">
        <v>35.590000000000003</v>
      </c>
      <c r="Y49" s="202">
        <v>0</v>
      </c>
      <c r="Z49" s="202">
        <v>48.67</v>
      </c>
      <c r="AA49" s="202">
        <v>0</v>
      </c>
      <c r="AB49" s="202">
        <v>0</v>
      </c>
      <c r="AC49" s="202">
        <v>12.92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20.260000000000002</v>
      </c>
      <c r="AJ49" s="202">
        <v>0</v>
      </c>
      <c r="AK49" s="202">
        <v>19.600000000000001</v>
      </c>
      <c r="AL49" s="202">
        <v>0</v>
      </c>
      <c r="AM49" s="202">
        <v>0</v>
      </c>
      <c r="AN49" s="202">
        <v>0</v>
      </c>
      <c r="AO49" s="202">
        <v>204.45</v>
      </c>
      <c r="AP49" s="202">
        <v>0</v>
      </c>
    </row>
    <row r="50" spans="1:42">
      <c r="A50" t="s">
        <v>92</v>
      </c>
      <c r="B50" s="202">
        <v>0</v>
      </c>
      <c r="C50" s="202">
        <v>8.5399999999999991</v>
      </c>
      <c r="D50" s="202">
        <v>4.1900000000000004</v>
      </c>
      <c r="E50" s="202">
        <v>0</v>
      </c>
      <c r="F50" s="202">
        <v>0</v>
      </c>
      <c r="G50" s="202">
        <v>10</v>
      </c>
      <c r="H50" s="202">
        <v>0</v>
      </c>
      <c r="I50" s="202">
        <v>23.03</v>
      </c>
      <c r="J50" s="202">
        <v>3.87</v>
      </c>
      <c r="K50" s="202">
        <v>2.95</v>
      </c>
      <c r="L50" s="202">
        <v>143.80000000000001</v>
      </c>
      <c r="M50" s="202">
        <v>1.77</v>
      </c>
      <c r="N50" s="202">
        <v>1.18</v>
      </c>
      <c r="O50" s="202">
        <v>0</v>
      </c>
      <c r="P50" s="202">
        <v>1.37</v>
      </c>
      <c r="Q50" s="202">
        <v>6.69</v>
      </c>
      <c r="R50" s="202">
        <v>13.01</v>
      </c>
      <c r="S50" s="202">
        <v>8.1</v>
      </c>
      <c r="T50" s="202">
        <v>0</v>
      </c>
      <c r="U50" s="202">
        <v>2.09</v>
      </c>
      <c r="V50" s="202">
        <v>6.36</v>
      </c>
      <c r="W50" s="202">
        <v>11.76</v>
      </c>
      <c r="X50" s="202">
        <v>35.590000000000003</v>
      </c>
      <c r="Y50" s="202">
        <v>0</v>
      </c>
      <c r="Z50" s="202">
        <v>48.67</v>
      </c>
      <c r="AA50" s="202">
        <v>0</v>
      </c>
      <c r="AB50" s="202">
        <v>0</v>
      </c>
      <c r="AC50" s="202">
        <v>12.92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20.260000000000002</v>
      </c>
      <c r="AJ50" s="202">
        <v>0</v>
      </c>
      <c r="AK50" s="202">
        <v>19.600000000000001</v>
      </c>
      <c r="AL50" s="202">
        <v>0</v>
      </c>
      <c r="AM50" s="202">
        <v>0</v>
      </c>
      <c r="AN50" s="202">
        <v>0</v>
      </c>
      <c r="AO50" s="202">
        <v>204.45</v>
      </c>
      <c r="AP50" s="202">
        <v>0</v>
      </c>
    </row>
    <row r="51" spans="1:42">
      <c r="A51" t="s">
        <v>93</v>
      </c>
      <c r="B51" s="202">
        <v>0</v>
      </c>
      <c r="C51" s="202">
        <v>8.5399999999999991</v>
      </c>
      <c r="D51" s="202">
        <v>4.1900000000000004</v>
      </c>
      <c r="E51" s="202">
        <v>0</v>
      </c>
      <c r="F51" s="202">
        <v>0</v>
      </c>
      <c r="G51" s="202">
        <v>10</v>
      </c>
      <c r="H51" s="202">
        <v>0</v>
      </c>
      <c r="I51" s="202">
        <v>23.03</v>
      </c>
      <c r="J51" s="202">
        <v>3.87</v>
      </c>
      <c r="K51" s="202">
        <v>2.95</v>
      </c>
      <c r="L51" s="202">
        <v>143.80000000000001</v>
      </c>
      <c r="M51" s="202">
        <v>1.77</v>
      </c>
      <c r="N51" s="202">
        <v>1.18</v>
      </c>
      <c r="O51" s="202">
        <v>0</v>
      </c>
      <c r="P51" s="202">
        <v>1.37</v>
      </c>
      <c r="Q51" s="202">
        <v>6.69</v>
      </c>
      <c r="R51" s="202">
        <v>13.01</v>
      </c>
      <c r="S51" s="202">
        <v>8.1</v>
      </c>
      <c r="T51" s="202">
        <v>0</v>
      </c>
      <c r="U51" s="202">
        <v>2.09</v>
      </c>
      <c r="V51" s="202">
        <v>6.36</v>
      </c>
      <c r="W51" s="202">
        <v>11.76</v>
      </c>
      <c r="X51" s="202">
        <v>35.590000000000003</v>
      </c>
      <c r="Y51" s="202">
        <v>0</v>
      </c>
      <c r="Z51" s="202">
        <v>48.67</v>
      </c>
      <c r="AA51" s="202">
        <v>0</v>
      </c>
      <c r="AB51" s="202">
        <v>0</v>
      </c>
      <c r="AC51" s="202">
        <v>12.92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20.82</v>
      </c>
      <c r="AJ51" s="202">
        <v>0</v>
      </c>
      <c r="AK51" s="202">
        <v>19.600000000000001</v>
      </c>
      <c r="AL51" s="202">
        <v>0</v>
      </c>
      <c r="AM51" s="202">
        <v>0</v>
      </c>
      <c r="AN51" s="202">
        <v>0</v>
      </c>
      <c r="AO51" s="202">
        <v>200.1</v>
      </c>
      <c r="AP51" s="202">
        <v>0</v>
      </c>
    </row>
    <row r="52" spans="1:42">
      <c r="A52" t="s">
        <v>94</v>
      </c>
      <c r="B52" s="202">
        <v>0</v>
      </c>
      <c r="C52" s="202">
        <v>8.5399999999999991</v>
      </c>
      <c r="D52" s="202">
        <v>4.1900000000000004</v>
      </c>
      <c r="E52" s="202">
        <v>0</v>
      </c>
      <c r="F52" s="202">
        <v>0</v>
      </c>
      <c r="G52" s="202">
        <v>10</v>
      </c>
      <c r="H52" s="202">
        <v>0</v>
      </c>
      <c r="I52" s="202">
        <v>23.03</v>
      </c>
      <c r="J52" s="202">
        <v>3.87</v>
      </c>
      <c r="K52" s="202">
        <v>2.95</v>
      </c>
      <c r="L52" s="202">
        <v>143.80000000000001</v>
      </c>
      <c r="M52" s="202">
        <v>1.77</v>
      </c>
      <c r="N52" s="202">
        <v>1.18</v>
      </c>
      <c r="O52" s="202">
        <v>0</v>
      </c>
      <c r="P52" s="202">
        <v>1.37</v>
      </c>
      <c r="Q52" s="202">
        <v>6.69</v>
      </c>
      <c r="R52" s="202">
        <v>13.01</v>
      </c>
      <c r="S52" s="202">
        <v>8.1</v>
      </c>
      <c r="T52" s="202">
        <v>0</v>
      </c>
      <c r="U52" s="202">
        <v>2.09</v>
      </c>
      <c r="V52" s="202">
        <v>6.36</v>
      </c>
      <c r="W52" s="202">
        <v>11.76</v>
      </c>
      <c r="X52" s="202">
        <v>35.590000000000003</v>
      </c>
      <c r="Y52" s="202">
        <v>0</v>
      </c>
      <c r="Z52" s="202">
        <v>48.67</v>
      </c>
      <c r="AA52" s="202">
        <v>0</v>
      </c>
      <c r="AB52" s="202">
        <v>0</v>
      </c>
      <c r="AC52" s="202">
        <v>12.92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20.82</v>
      </c>
      <c r="AJ52" s="202">
        <v>0</v>
      </c>
      <c r="AK52" s="202">
        <v>19.600000000000001</v>
      </c>
      <c r="AL52" s="202">
        <v>0</v>
      </c>
      <c r="AM52" s="202">
        <v>0</v>
      </c>
      <c r="AN52" s="202">
        <v>0</v>
      </c>
      <c r="AO52" s="202">
        <v>200.1</v>
      </c>
      <c r="AP52" s="202">
        <v>0</v>
      </c>
    </row>
    <row r="53" spans="1:42">
      <c r="A53" t="s">
        <v>95</v>
      </c>
      <c r="B53" s="202">
        <v>0</v>
      </c>
      <c r="C53" s="202">
        <v>8.5399999999999991</v>
      </c>
      <c r="D53" s="202">
        <v>4.1900000000000004</v>
      </c>
      <c r="E53" s="202">
        <v>0</v>
      </c>
      <c r="F53" s="202">
        <v>0</v>
      </c>
      <c r="G53" s="202">
        <v>10</v>
      </c>
      <c r="H53" s="202">
        <v>0</v>
      </c>
      <c r="I53" s="202">
        <v>23.03</v>
      </c>
      <c r="J53" s="202">
        <v>3.87</v>
      </c>
      <c r="K53" s="202">
        <v>2.95</v>
      </c>
      <c r="L53" s="202">
        <v>143.80000000000001</v>
      </c>
      <c r="M53" s="202">
        <v>1.77</v>
      </c>
      <c r="N53" s="202">
        <v>1.18</v>
      </c>
      <c r="O53" s="202">
        <v>0</v>
      </c>
      <c r="P53" s="202">
        <v>1.37</v>
      </c>
      <c r="Q53" s="202">
        <v>6.69</v>
      </c>
      <c r="R53" s="202">
        <v>13.01</v>
      </c>
      <c r="S53" s="202">
        <v>8.1</v>
      </c>
      <c r="T53" s="202">
        <v>0</v>
      </c>
      <c r="U53" s="202">
        <v>2.09</v>
      </c>
      <c r="V53" s="202">
        <v>6.36</v>
      </c>
      <c r="W53" s="202">
        <v>11.76</v>
      </c>
      <c r="X53" s="202">
        <v>35.590000000000003</v>
      </c>
      <c r="Y53" s="202">
        <v>0</v>
      </c>
      <c r="Z53" s="202">
        <v>48.67</v>
      </c>
      <c r="AA53" s="202">
        <v>0</v>
      </c>
      <c r="AB53" s="202">
        <v>0</v>
      </c>
      <c r="AC53" s="202">
        <v>12.92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20.82</v>
      </c>
      <c r="AJ53" s="202">
        <v>0</v>
      </c>
      <c r="AK53" s="202">
        <v>19.600000000000001</v>
      </c>
      <c r="AL53" s="202">
        <v>0</v>
      </c>
      <c r="AM53" s="202">
        <v>0</v>
      </c>
      <c r="AN53" s="202">
        <v>0</v>
      </c>
      <c r="AO53" s="202">
        <v>200.1</v>
      </c>
      <c r="AP53" s="202">
        <v>0</v>
      </c>
    </row>
    <row r="54" spans="1:42">
      <c r="A54" t="s">
        <v>96</v>
      </c>
      <c r="B54" s="202">
        <v>0</v>
      </c>
      <c r="C54" s="202">
        <v>8.5399999999999991</v>
      </c>
      <c r="D54" s="202">
        <v>4.1900000000000004</v>
      </c>
      <c r="E54" s="202">
        <v>0</v>
      </c>
      <c r="F54" s="202">
        <v>0</v>
      </c>
      <c r="G54" s="202">
        <v>10</v>
      </c>
      <c r="H54" s="202">
        <v>0</v>
      </c>
      <c r="I54" s="202">
        <v>23.03</v>
      </c>
      <c r="J54" s="202">
        <v>3.87</v>
      </c>
      <c r="K54" s="202">
        <v>2.95</v>
      </c>
      <c r="L54" s="202">
        <v>143.80000000000001</v>
      </c>
      <c r="M54" s="202">
        <v>1.77</v>
      </c>
      <c r="N54" s="202">
        <v>1.18</v>
      </c>
      <c r="O54" s="202">
        <v>0</v>
      </c>
      <c r="P54" s="202">
        <v>1.37</v>
      </c>
      <c r="Q54" s="202">
        <v>6.69</v>
      </c>
      <c r="R54" s="202">
        <v>13.01</v>
      </c>
      <c r="S54" s="202">
        <v>8.1</v>
      </c>
      <c r="T54" s="202">
        <v>0</v>
      </c>
      <c r="U54" s="202">
        <v>2.09</v>
      </c>
      <c r="V54" s="202">
        <v>6.36</v>
      </c>
      <c r="W54" s="202">
        <v>11.76</v>
      </c>
      <c r="X54" s="202">
        <v>35.590000000000003</v>
      </c>
      <c r="Y54" s="202">
        <v>0</v>
      </c>
      <c r="Z54" s="202">
        <v>48.67</v>
      </c>
      <c r="AA54" s="202">
        <v>0</v>
      </c>
      <c r="AB54" s="202">
        <v>0</v>
      </c>
      <c r="AC54" s="202">
        <v>12.92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20.82</v>
      </c>
      <c r="AJ54" s="202">
        <v>0</v>
      </c>
      <c r="AK54" s="202">
        <v>19.600000000000001</v>
      </c>
      <c r="AL54" s="202">
        <v>0</v>
      </c>
      <c r="AM54" s="202">
        <v>0</v>
      </c>
      <c r="AN54" s="202">
        <v>0</v>
      </c>
      <c r="AO54" s="202">
        <v>200.1</v>
      </c>
      <c r="AP54" s="202">
        <v>0</v>
      </c>
    </row>
    <row r="55" spans="1:42">
      <c r="A55" t="s">
        <v>97</v>
      </c>
      <c r="B55" s="202">
        <v>0</v>
      </c>
      <c r="C55" s="202">
        <v>8.5399999999999991</v>
      </c>
      <c r="D55" s="202">
        <v>4.1900000000000004</v>
      </c>
      <c r="E55" s="202">
        <v>0</v>
      </c>
      <c r="F55" s="202">
        <v>0</v>
      </c>
      <c r="G55" s="202">
        <v>10</v>
      </c>
      <c r="H55" s="202">
        <v>0</v>
      </c>
      <c r="I55" s="202">
        <v>23.03</v>
      </c>
      <c r="J55" s="202">
        <v>3.87</v>
      </c>
      <c r="K55" s="202">
        <v>2.95</v>
      </c>
      <c r="L55" s="202">
        <v>143.80000000000001</v>
      </c>
      <c r="M55" s="202">
        <v>0.88</v>
      </c>
      <c r="N55" s="202">
        <v>1.18</v>
      </c>
      <c r="O55" s="202">
        <v>0</v>
      </c>
      <c r="P55" s="202">
        <v>1.39</v>
      </c>
      <c r="Q55" s="202">
        <v>6.69</v>
      </c>
      <c r="R55" s="202">
        <v>13.01</v>
      </c>
      <c r="S55" s="202">
        <v>8.1</v>
      </c>
      <c r="T55" s="202">
        <v>0</v>
      </c>
      <c r="U55" s="202">
        <v>2.09</v>
      </c>
      <c r="V55" s="202">
        <v>6.36</v>
      </c>
      <c r="W55" s="202">
        <v>11.76</v>
      </c>
      <c r="X55" s="202">
        <v>35.590000000000003</v>
      </c>
      <c r="Y55" s="202">
        <v>0</v>
      </c>
      <c r="Z55" s="202">
        <v>48.67</v>
      </c>
      <c r="AA55" s="202">
        <v>0</v>
      </c>
      <c r="AB55" s="202">
        <v>0</v>
      </c>
      <c r="AC55" s="202">
        <v>12.92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20.82</v>
      </c>
      <c r="AJ55" s="202">
        <v>0</v>
      </c>
      <c r="AK55" s="202">
        <v>19.600000000000001</v>
      </c>
      <c r="AL55" s="202">
        <v>0</v>
      </c>
      <c r="AM55" s="202">
        <v>0</v>
      </c>
      <c r="AN55" s="202">
        <v>0</v>
      </c>
      <c r="AO55" s="202">
        <v>200.1</v>
      </c>
      <c r="AP55" s="202">
        <v>0</v>
      </c>
    </row>
    <row r="56" spans="1:42">
      <c r="A56" t="s">
        <v>98</v>
      </c>
      <c r="B56" s="202">
        <v>0</v>
      </c>
      <c r="C56" s="202">
        <v>8.5399999999999991</v>
      </c>
      <c r="D56" s="202">
        <v>4.1900000000000004</v>
      </c>
      <c r="E56" s="202">
        <v>0</v>
      </c>
      <c r="F56" s="202">
        <v>0</v>
      </c>
      <c r="G56" s="202">
        <v>10</v>
      </c>
      <c r="H56" s="202">
        <v>0</v>
      </c>
      <c r="I56" s="202">
        <v>23.03</v>
      </c>
      <c r="J56" s="202">
        <v>3.87</v>
      </c>
      <c r="K56" s="202">
        <v>2.95</v>
      </c>
      <c r="L56" s="202">
        <v>143.80000000000001</v>
      </c>
      <c r="M56" s="202">
        <v>0.88</v>
      </c>
      <c r="N56" s="202">
        <v>1.18</v>
      </c>
      <c r="O56" s="202">
        <v>0</v>
      </c>
      <c r="P56" s="202">
        <v>1.39</v>
      </c>
      <c r="Q56" s="202">
        <v>6.69</v>
      </c>
      <c r="R56" s="202">
        <v>13.01</v>
      </c>
      <c r="S56" s="202">
        <v>8.1</v>
      </c>
      <c r="T56" s="202">
        <v>0</v>
      </c>
      <c r="U56" s="202">
        <v>2.09</v>
      </c>
      <c r="V56" s="202">
        <v>6.36</v>
      </c>
      <c r="W56" s="202">
        <v>11.76</v>
      </c>
      <c r="X56" s="202">
        <v>35.590000000000003</v>
      </c>
      <c r="Y56" s="202">
        <v>0</v>
      </c>
      <c r="Z56" s="202">
        <v>48.67</v>
      </c>
      <c r="AA56" s="202">
        <v>0</v>
      </c>
      <c r="AB56" s="202">
        <v>0</v>
      </c>
      <c r="AC56" s="202">
        <v>12.92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20.82</v>
      </c>
      <c r="AJ56" s="202">
        <v>0</v>
      </c>
      <c r="AK56" s="202">
        <v>19.600000000000001</v>
      </c>
      <c r="AL56" s="202">
        <v>0</v>
      </c>
      <c r="AM56" s="202">
        <v>0</v>
      </c>
      <c r="AN56" s="202">
        <v>0</v>
      </c>
      <c r="AO56" s="202">
        <v>200.1</v>
      </c>
      <c r="AP56" s="202">
        <v>0</v>
      </c>
    </row>
    <row r="57" spans="1:42">
      <c r="A57" t="s">
        <v>99</v>
      </c>
      <c r="B57" s="202">
        <v>0</v>
      </c>
      <c r="C57" s="202">
        <v>8.5399999999999991</v>
      </c>
      <c r="D57" s="202">
        <v>4.1900000000000004</v>
      </c>
      <c r="E57" s="202">
        <v>0</v>
      </c>
      <c r="F57" s="202">
        <v>0</v>
      </c>
      <c r="G57" s="202">
        <v>10</v>
      </c>
      <c r="H57" s="202">
        <v>0</v>
      </c>
      <c r="I57" s="202">
        <v>23.03</v>
      </c>
      <c r="J57" s="202">
        <v>3.87</v>
      </c>
      <c r="K57" s="202">
        <v>2.95</v>
      </c>
      <c r="L57" s="202">
        <v>143.80000000000001</v>
      </c>
      <c r="M57" s="202">
        <v>0.88</v>
      </c>
      <c r="N57" s="202">
        <v>1.18</v>
      </c>
      <c r="O57" s="202">
        <v>0</v>
      </c>
      <c r="P57" s="202">
        <v>1.39</v>
      </c>
      <c r="Q57" s="202">
        <v>6.69</v>
      </c>
      <c r="R57" s="202">
        <v>13.01</v>
      </c>
      <c r="S57" s="202">
        <v>8.1</v>
      </c>
      <c r="T57" s="202">
        <v>0</v>
      </c>
      <c r="U57" s="202">
        <v>2.09</v>
      </c>
      <c r="V57" s="202">
        <v>6.36</v>
      </c>
      <c r="W57" s="202">
        <v>11.76</v>
      </c>
      <c r="X57" s="202">
        <v>35.590000000000003</v>
      </c>
      <c r="Y57" s="202">
        <v>0</v>
      </c>
      <c r="Z57" s="202">
        <v>48.67</v>
      </c>
      <c r="AA57" s="202">
        <v>0</v>
      </c>
      <c r="AB57" s="202">
        <v>0</v>
      </c>
      <c r="AC57" s="202">
        <v>12.92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20.82</v>
      </c>
      <c r="AJ57" s="202">
        <v>0</v>
      </c>
      <c r="AK57" s="202">
        <v>19.600000000000001</v>
      </c>
      <c r="AL57" s="202">
        <v>0</v>
      </c>
      <c r="AM57" s="202">
        <v>0</v>
      </c>
      <c r="AN57" s="202">
        <v>0</v>
      </c>
      <c r="AO57" s="202">
        <v>200.1</v>
      </c>
      <c r="AP57" s="202">
        <v>0</v>
      </c>
    </row>
    <row r="58" spans="1:42">
      <c r="A58" t="s">
        <v>100</v>
      </c>
      <c r="B58" s="202">
        <v>0</v>
      </c>
      <c r="C58" s="202">
        <v>8.5399999999999991</v>
      </c>
      <c r="D58" s="202">
        <v>4.1900000000000004</v>
      </c>
      <c r="E58" s="202">
        <v>0</v>
      </c>
      <c r="F58" s="202">
        <v>0</v>
      </c>
      <c r="G58" s="202">
        <v>10</v>
      </c>
      <c r="H58" s="202">
        <v>0</v>
      </c>
      <c r="I58" s="202">
        <v>23.03</v>
      </c>
      <c r="J58" s="202">
        <v>3.87</v>
      </c>
      <c r="K58" s="202">
        <v>2.95</v>
      </c>
      <c r="L58" s="202">
        <v>143.80000000000001</v>
      </c>
      <c r="M58" s="202">
        <v>0.88</v>
      </c>
      <c r="N58" s="202">
        <v>1.18</v>
      </c>
      <c r="O58" s="202">
        <v>0</v>
      </c>
      <c r="P58" s="202">
        <v>1.39</v>
      </c>
      <c r="Q58" s="202">
        <v>6.69</v>
      </c>
      <c r="R58" s="202">
        <v>13.01</v>
      </c>
      <c r="S58" s="202">
        <v>8.1</v>
      </c>
      <c r="T58" s="202">
        <v>0</v>
      </c>
      <c r="U58" s="202">
        <v>2.09</v>
      </c>
      <c r="V58" s="202">
        <v>6.36</v>
      </c>
      <c r="W58" s="202">
        <v>11.76</v>
      </c>
      <c r="X58" s="202">
        <v>35.590000000000003</v>
      </c>
      <c r="Y58" s="202">
        <v>0</v>
      </c>
      <c r="Z58" s="202">
        <v>48.67</v>
      </c>
      <c r="AA58" s="202">
        <v>0</v>
      </c>
      <c r="AB58" s="202">
        <v>0</v>
      </c>
      <c r="AC58" s="202">
        <v>12.92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20.82</v>
      </c>
      <c r="AJ58" s="202">
        <v>0</v>
      </c>
      <c r="AK58" s="202">
        <v>19.600000000000001</v>
      </c>
      <c r="AL58" s="202">
        <v>0</v>
      </c>
      <c r="AM58" s="202">
        <v>0</v>
      </c>
      <c r="AN58" s="202">
        <v>0</v>
      </c>
      <c r="AO58" s="202">
        <v>200.1</v>
      </c>
      <c r="AP58" s="202">
        <v>0</v>
      </c>
    </row>
    <row r="59" spans="1:42">
      <c r="A59" t="s">
        <v>101</v>
      </c>
      <c r="B59" s="202">
        <v>0</v>
      </c>
      <c r="C59" s="202">
        <v>8.5399999999999991</v>
      </c>
      <c r="D59" s="202">
        <v>4.1900000000000004</v>
      </c>
      <c r="E59" s="202">
        <v>0</v>
      </c>
      <c r="F59" s="202">
        <v>0</v>
      </c>
      <c r="G59" s="202">
        <v>10</v>
      </c>
      <c r="H59" s="202">
        <v>0</v>
      </c>
      <c r="I59" s="202">
        <v>23.03</v>
      </c>
      <c r="J59" s="202">
        <v>3.87</v>
      </c>
      <c r="K59" s="202">
        <v>2.95</v>
      </c>
      <c r="L59" s="202">
        <v>143.80000000000001</v>
      </c>
      <c r="M59" s="202">
        <v>0.88</v>
      </c>
      <c r="N59" s="202">
        <v>1.18</v>
      </c>
      <c r="O59" s="202">
        <v>0</v>
      </c>
      <c r="P59" s="202">
        <v>1.39</v>
      </c>
      <c r="Q59" s="202">
        <v>6.69</v>
      </c>
      <c r="R59" s="202">
        <v>13.01</v>
      </c>
      <c r="S59" s="202">
        <v>8.1</v>
      </c>
      <c r="T59" s="202">
        <v>0</v>
      </c>
      <c r="U59" s="202">
        <v>2.09</v>
      </c>
      <c r="V59" s="202">
        <v>6.36</v>
      </c>
      <c r="W59" s="202">
        <v>11.76</v>
      </c>
      <c r="X59" s="202">
        <v>35.590000000000003</v>
      </c>
      <c r="Y59" s="202">
        <v>0</v>
      </c>
      <c r="Z59" s="202">
        <v>48.67</v>
      </c>
      <c r="AA59" s="202">
        <v>0</v>
      </c>
      <c r="AB59" s="202">
        <v>0</v>
      </c>
      <c r="AC59" s="202">
        <v>12.92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20.82</v>
      </c>
      <c r="AJ59" s="202">
        <v>0</v>
      </c>
      <c r="AK59" s="202">
        <v>19.600000000000001</v>
      </c>
      <c r="AL59" s="202">
        <v>0</v>
      </c>
      <c r="AM59" s="202">
        <v>0</v>
      </c>
      <c r="AN59" s="202">
        <v>0</v>
      </c>
      <c r="AO59" s="202">
        <v>200.1</v>
      </c>
      <c r="AP59" s="202">
        <v>0</v>
      </c>
    </row>
    <row r="60" spans="1:42">
      <c r="A60" t="s">
        <v>102</v>
      </c>
      <c r="B60" s="202">
        <v>0</v>
      </c>
      <c r="C60" s="202">
        <v>8.5399999999999991</v>
      </c>
      <c r="D60" s="202">
        <v>4.1900000000000004</v>
      </c>
      <c r="E60" s="202">
        <v>0</v>
      </c>
      <c r="F60" s="202">
        <v>0</v>
      </c>
      <c r="G60" s="202">
        <v>10</v>
      </c>
      <c r="H60" s="202">
        <v>0</v>
      </c>
      <c r="I60" s="202">
        <v>23.03</v>
      </c>
      <c r="J60" s="202">
        <v>3.87</v>
      </c>
      <c r="K60" s="202">
        <v>2.95</v>
      </c>
      <c r="L60" s="202">
        <v>143.80000000000001</v>
      </c>
      <c r="M60" s="202">
        <v>0.88</v>
      </c>
      <c r="N60" s="202">
        <v>1.18</v>
      </c>
      <c r="O60" s="202">
        <v>0</v>
      </c>
      <c r="P60" s="202">
        <v>1.39</v>
      </c>
      <c r="Q60" s="202">
        <v>0.89</v>
      </c>
      <c r="R60" s="202">
        <v>0.43</v>
      </c>
      <c r="S60" s="202">
        <v>0.36</v>
      </c>
      <c r="T60" s="202">
        <v>0</v>
      </c>
      <c r="U60" s="202">
        <v>2.09</v>
      </c>
      <c r="V60" s="202">
        <v>0.55000000000000004</v>
      </c>
      <c r="W60" s="202">
        <v>0.44</v>
      </c>
      <c r="X60" s="202">
        <v>1.48</v>
      </c>
      <c r="Y60" s="202">
        <v>0</v>
      </c>
      <c r="Z60" s="202">
        <v>48.67</v>
      </c>
      <c r="AA60" s="202">
        <v>0</v>
      </c>
      <c r="AB60" s="202">
        <v>0</v>
      </c>
      <c r="AC60" s="202">
        <v>12.93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20.82</v>
      </c>
      <c r="AJ60" s="202">
        <v>0</v>
      </c>
      <c r="AK60" s="202">
        <v>19.600000000000001</v>
      </c>
      <c r="AL60" s="202">
        <v>0</v>
      </c>
      <c r="AM60" s="202">
        <v>0</v>
      </c>
      <c r="AN60" s="202">
        <v>0</v>
      </c>
      <c r="AO60" s="202">
        <v>200.1</v>
      </c>
      <c r="AP60" s="202">
        <v>0</v>
      </c>
    </row>
    <row r="61" spans="1:42">
      <c r="A61" t="s">
        <v>103</v>
      </c>
      <c r="B61" s="202">
        <v>0</v>
      </c>
      <c r="C61" s="202">
        <v>8.5399999999999991</v>
      </c>
      <c r="D61" s="202">
        <v>4.1900000000000004</v>
      </c>
      <c r="E61" s="202">
        <v>0</v>
      </c>
      <c r="F61" s="202">
        <v>0</v>
      </c>
      <c r="G61" s="202">
        <v>10</v>
      </c>
      <c r="H61" s="202">
        <v>0</v>
      </c>
      <c r="I61" s="202">
        <v>23.03</v>
      </c>
      <c r="J61" s="202">
        <v>3.87</v>
      </c>
      <c r="K61" s="202">
        <v>0.1</v>
      </c>
      <c r="L61" s="202">
        <v>10.02</v>
      </c>
      <c r="M61" s="202">
        <v>0.88</v>
      </c>
      <c r="N61" s="202">
        <v>1.18</v>
      </c>
      <c r="O61" s="202">
        <v>0</v>
      </c>
      <c r="P61" s="202">
        <v>1.39</v>
      </c>
      <c r="Q61" s="202">
        <v>0.89</v>
      </c>
      <c r="R61" s="202">
        <v>0.43</v>
      </c>
      <c r="S61" s="202">
        <v>0.36</v>
      </c>
      <c r="T61" s="202">
        <v>0</v>
      </c>
      <c r="U61" s="202">
        <v>2.09</v>
      </c>
      <c r="V61" s="202">
        <v>0.55000000000000004</v>
      </c>
      <c r="W61" s="202">
        <v>0.44</v>
      </c>
      <c r="X61" s="202">
        <v>1.48</v>
      </c>
      <c r="Y61" s="202">
        <v>0</v>
      </c>
      <c r="Z61" s="202">
        <v>5.13</v>
      </c>
      <c r="AA61" s="202">
        <v>0</v>
      </c>
      <c r="AB61" s="202">
        <v>0</v>
      </c>
      <c r="AC61" s="202">
        <v>12.93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20.82</v>
      </c>
      <c r="AJ61" s="202">
        <v>0</v>
      </c>
      <c r="AK61" s="202">
        <v>19.600000000000001</v>
      </c>
      <c r="AL61" s="202">
        <v>0</v>
      </c>
      <c r="AM61" s="202">
        <v>0</v>
      </c>
      <c r="AN61" s="202">
        <v>0</v>
      </c>
      <c r="AO61" s="202">
        <v>200.1</v>
      </c>
      <c r="AP61" s="202">
        <v>0</v>
      </c>
    </row>
    <row r="62" spans="1:42">
      <c r="A62" t="s">
        <v>104</v>
      </c>
      <c r="B62" s="202">
        <v>0</v>
      </c>
      <c r="C62" s="202">
        <v>8.5399999999999991</v>
      </c>
      <c r="D62" s="202">
        <v>4.1900000000000004</v>
      </c>
      <c r="E62" s="202">
        <v>0</v>
      </c>
      <c r="F62" s="202">
        <v>0</v>
      </c>
      <c r="G62" s="202">
        <v>10</v>
      </c>
      <c r="H62" s="202">
        <v>0</v>
      </c>
      <c r="I62" s="202">
        <v>23.03</v>
      </c>
      <c r="J62" s="202">
        <v>3.87</v>
      </c>
      <c r="K62" s="202">
        <v>0.1</v>
      </c>
      <c r="L62" s="202">
        <v>10.02</v>
      </c>
      <c r="M62" s="202">
        <v>0.88</v>
      </c>
      <c r="N62" s="202">
        <v>1.18</v>
      </c>
      <c r="O62" s="202">
        <v>0</v>
      </c>
      <c r="P62" s="202">
        <v>1.39</v>
      </c>
      <c r="Q62" s="202">
        <v>0.89</v>
      </c>
      <c r="R62" s="202">
        <v>0.43</v>
      </c>
      <c r="S62" s="202">
        <v>0.36</v>
      </c>
      <c r="T62" s="202">
        <v>0</v>
      </c>
      <c r="U62" s="202">
        <v>2.09</v>
      </c>
      <c r="V62" s="202">
        <v>0.55000000000000004</v>
      </c>
      <c r="W62" s="202">
        <v>0.44</v>
      </c>
      <c r="X62" s="202">
        <v>1.48</v>
      </c>
      <c r="Y62" s="202">
        <v>0</v>
      </c>
      <c r="Z62" s="202">
        <v>5.13</v>
      </c>
      <c r="AA62" s="202">
        <v>0</v>
      </c>
      <c r="AB62" s="202">
        <v>0</v>
      </c>
      <c r="AC62" s="202">
        <v>12.92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20.82</v>
      </c>
      <c r="AJ62" s="202">
        <v>0</v>
      </c>
      <c r="AK62" s="202">
        <v>19.600000000000001</v>
      </c>
      <c r="AL62" s="202">
        <v>0</v>
      </c>
      <c r="AM62" s="202">
        <v>0</v>
      </c>
      <c r="AN62" s="202">
        <v>0</v>
      </c>
      <c r="AO62" s="202">
        <v>200.1</v>
      </c>
      <c r="AP62" s="202">
        <v>0</v>
      </c>
    </row>
    <row r="63" spans="1:42">
      <c r="A63" t="s">
        <v>105</v>
      </c>
      <c r="B63" s="202">
        <v>0</v>
      </c>
      <c r="C63" s="202">
        <v>8.5399999999999991</v>
      </c>
      <c r="D63" s="202">
        <v>4.1900000000000004</v>
      </c>
      <c r="E63" s="202">
        <v>0</v>
      </c>
      <c r="F63" s="202">
        <v>0</v>
      </c>
      <c r="G63" s="202">
        <v>10</v>
      </c>
      <c r="H63" s="202">
        <v>0</v>
      </c>
      <c r="I63" s="202">
        <v>23.03</v>
      </c>
      <c r="J63" s="202">
        <v>3.87</v>
      </c>
      <c r="K63" s="202">
        <v>0.1</v>
      </c>
      <c r="L63" s="202">
        <v>10.02</v>
      </c>
      <c r="M63" s="202">
        <v>0.88</v>
      </c>
      <c r="N63" s="202">
        <v>1.18</v>
      </c>
      <c r="O63" s="202">
        <v>0</v>
      </c>
      <c r="P63" s="202">
        <v>1.39</v>
      </c>
      <c r="Q63" s="202">
        <v>0.89</v>
      </c>
      <c r="R63" s="202">
        <v>0.43</v>
      </c>
      <c r="S63" s="202">
        <v>0.36</v>
      </c>
      <c r="T63" s="202">
        <v>0</v>
      </c>
      <c r="U63" s="202">
        <v>2.09</v>
      </c>
      <c r="V63" s="202">
        <v>0.55000000000000004</v>
      </c>
      <c r="W63" s="202">
        <v>0.44</v>
      </c>
      <c r="X63" s="202">
        <v>1.48</v>
      </c>
      <c r="Y63" s="202">
        <v>0</v>
      </c>
      <c r="Z63" s="202">
        <v>5.13</v>
      </c>
      <c r="AA63" s="202">
        <v>0</v>
      </c>
      <c r="AB63" s="202">
        <v>0</v>
      </c>
      <c r="AC63" s="202">
        <v>12.92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19.7</v>
      </c>
      <c r="AJ63" s="202">
        <v>0</v>
      </c>
      <c r="AK63" s="202">
        <v>19.600000000000001</v>
      </c>
      <c r="AL63" s="202">
        <v>0</v>
      </c>
      <c r="AM63" s="202">
        <v>0</v>
      </c>
      <c r="AN63" s="202">
        <v>0</v>
      </c>
      <c r="AO63" s="202">
        <v>200.1</v>
      </c>
      <c r="AP63" s="202">
        <v>0</v>
      </c>
    </row>
    <row r="64" spans="1:42">
      <c r="A64" t="s">
        <v>106</v>
      </c>
      <c r="B64" s="202">
        <v>0</v>
      </c>
      <c r="C64" s="202">
        <v>8.5399999999999991</v>
      </c>
      <c r="D64" s="202">
        <v>4.1900000000000004</v>
      </c>
      <c r="E64" s="202">
        <v>0</v>
      </c>
      <c r="F64" s="202">
        <v>0</v>
      </c>
      <c r="G64" s="202">
        <v>10</v>
      </c>
      <c r="H64" s="202">
        <v>0</v>
      </c>
      <c r="I64" s="202">
        <v>23.03</v>
      </c>
      <c r="J64" s="202">
        <v>3.87</v>
      </c>
      <c r="K64" s="202">
        <v>0.1</v>
      </c>
      <c r="L64" s="202">
        <v>10.02</v>
      </c>
      <c r="M64" s="202">
        <v>0.88</v>
      </c>
      <c r="N64" s="202">
        <v>1.18</v>
      </c>
      <c r="O64" s="202">
        <v>0</v>
      </c>
      <c r="P64" s="202">
        <v>1.39</v>
      </c>
      <c r="Q64" s="202">
        <v>0.89</v>
      </c>
      <c r="R64" s="202">
        <v>0.43</v>
      </c>
      <c r="S64" s="202">
        <v>0.36</v>
      </c>
      <c r="T64" s="202">
        <v>0</v>
      </c>
      <c r="U64" s="202">
        <v>2.09</v>
      </c>
      <c r="V64" s="202">
        <v>0.55000000000000004</v>
      </c>
      <c r="W64" s="202">
        <v>0.44</v>
      </c>
      <c r="X64" s="202">
        <v>1.48</v>
      </c>
      <c r="Y64" s="202">
        <v>0</v>
      </c>
      <c r="Z64" s="202">
        <v>5.13</v>
      </c>
      <c r="AA64" s="202">
        <v>0</v>
      </c>
      <c r="AB64" s="202">
        <v>0</v>
      </c>
      <c r="AC64" s="202">
        <v>12.92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19.7</v>
      </c>
      <c r="AJ64" s="202">
        <v>0</v>
      </c>
      <c r="AK64" s="202">
        <v>19.600000000000001</v>
      </c>
      <c r="AL64" s="202">
        <v>0</v>
      </c>
      <c r="AM64" s="202">
        <v>0</v>
      </c>
      <c r="AN64" s="202">
        <v>0</v>
      </c>
      <c r="AO64" s="202">
        <v>200.1</v>
      </c>
      <c r="AP64" s="202">
        <v>0</v>
      </c>
    </row>
    <row r="65" spans="1:42">
      <c r="A65" t="s">
        <v>107</v>
      </c>
      <c r="B65" s="202">
        <v>0</v>
      </c>
      <c r="C65" s="202">
        <v>8.5399999999999991</v>
      </c>
      <c r="D65" s="202">
        <v>4.1900000000000004</v>
      </c>
      <c r="E65" s="202">
        <v>0</v>
      </c>
      <c r="F65" s="202">
        <v>0</v>
      </c>
      <c r="G65" s="202">
        <v>10</v>
      </c>
      <c r="H65" s="202">
        <v>0</v>
      </c>
      <c r="I65" s="202">
        <v>23.03</v>
      </c>
      <c r="J65" s="202">
        <v>3.87</v>
      </c>
      <c r="K65" s="202">
        <v>0.1</v>
      </c>
      <c r="L65" s="202">
        <v>10.02</v>
      </c>
      <c r="M65" s="202">
        <v>0.88</v>
      </c>
      <c r="N65" s="202">
        <v>1.18</v>
      </c>
      <c r="O65" s="202">
        <v>0</v>
      </c>
      <c r="P65" s="202">
        <v>1.39</v>
      </c>
      <c r="Q65" s="202">
        <v>0.89</v>
      </c>
      <c r="R65" s="202">
        <v>0.43</v>
      </c>
      <c r="S65" s="202">
        <v>0.36</v>
      </c>
      <c r="T65" s="202">
        <v>0</v>
      </c>
      <c r="U65" s="202">
        <v>2.09</v>
      </c>
      <c r="V65" s="202">
        <v>0.55000000000000004</v>
      </c>
      <c r="W65" s="202">
        <v>0.44</v>
      </c>
      <c r="X65" s="202">
        <v>1.48</v>
      </c>
      <c r="Y65" s="202">
        <v>0</v>
      </c>
      <c r="Z65" s="202">
        <v>5.13</v>
      </c>
      <c r="AA65" s="202">
        <v>0</v>
      </c>
      <c r="AB65" s="202">
        <v>0</v>
      </c>
      <c r="AC65" s="202">
        <v>12.92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19.7</v>
      </c>
      <c r="AJ65" s="202">
        <v>0</v>
      </c>
      <c r="AK65" s="202">
        <v>19.600000000000001</v>
      </c>
      <c r="AL65" s="202">
        <v>0</v>
      </c>
      <c r="AM65" s="202">
        <v>0</v>
      </c>
      <c r="AN65" s="202">
        <v>0</v>
      </c>
      <c r="AO65" s="202">
        <v>200.1</v>
      </c>
      <c r="AP65" s="202">
        <v>0</v>
      </c>
    </row>
    <row r="66" spans="1:42">
      <c r="A66" t="s">
        <v>108</v>
      </c>
      <c r="B66" s="202">
        <v>0</v>
      </c>
      <c r="C66" s="202">
        <v>8.5399999999999991</v>
      </c>
      <c r="D66" s="202">
        <v>4.1900000000000004</v>
      </c>
      <c r="E66" s="202">
        <v>0</v>
      </c>
      <c r="F66" s="202">
        <v>0</v>
      </c>
      <c r="G66" s="202">
        <v>10</v>
      </c>
      <c r="H66" s="202">
        <v>0</v>
      </c>
      <c r="I66" s="202">
        <v>23.03</v>
      </c>
      <c r="J66" s="202">
        <v>3.87</v>
      </c>
      <c r="K66" s="202">
        <v>0.1</v>
      </c>
      <c r="L66" s="202">
        <v>10.02</v>
      </c>
      <c r="M66" s="202">
        <v>0.88</v>
      </c>
      <c r="N66" s="202">
        <v>1.18</v>
      </c>
      <c r="O66" s="202">
        <v>0</v>
      </c>
      <c r="P66" s="202">
        <v>1.39</v>
      </c>
      <c r="Q66" s="202">
        <v>0.89</v>
      </c>
      <c r="R66" s="202">
        <v>0.43</v>
      </c>
      <c r="S66" s="202">
        <v>0.36</v>
      </c>
      <c r="T66" s="202">
        <v>0</v>
      </c>
      <c r="U66" s="202">
        <v>2.09</v>
      </c>
      <c r="V66" s="202">
        <v>0.55000000000000004</v>
      </c>
      <c r="W66" s="202">
        <v>0.44</v>
      </c>
      <c r="X66" s="202">
        <v>1.48</v>
      </c>
      <c r="Y66" s="202">
        <v>0</v>
      </c>
      <c r="Z66" s="202">
        <v>5.13</v>
      </c>
      <c r="AA66" s="202">
        <v>0</v>
      </c>
      <c r="AB66" s="202">
        <v>0</v>
      </c>
      <c r="AC66" s="202">
        <v>12.92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16.37</v>
      </c>
      <c r="AJ66" s="202">
        <v>0</v>
      </c>
      <c r="AK66" s="202">
        <v>19.600000000000001</v>
      </c>
      <c r="AL66" s="202">
        <v>0</v>
      </c>
      <c r="AM66" s="202">
        <v>0</v>
      </c>
      <c r="AN66" s="202">
        <v>0</v>
      </c>
      <c r="AO66" s="202">
        <v>200.1</v>
      </c>
      <c r="AP66" s="202">
        <v>0</v>
      </c>
    </row>
    <row r="67" spans="1:42">
      <c r="A67" t="s">
        <v>109</v>
      </c>
      <c r="B67" s="202">
        <v>0</v>
      </c>
      <c r="C67" s="202">
        <v>8.5399999999999991</v>
      </c>
      <c r="D67" s="202">
        <v>4.1900000000000004</v>
      </c>
      <c r="E67" s="202">
        <v>0</v>
      </c>
      <c r="F67" s="202">
        <v>0</v>
      </c>
      <c r="G67" s="202">
        <v>10</v>
      </c>
      <c r="H67" s="202">
        <v>0</v>
      </c>
      <c r="I67" s="202">
        <v>23.03</v>
      </c>
      <c r="J67" s="202">
        <v>3.87</v>
      </c>
      <c r="K67" s="202">
        <v>0.1</v>
      </c>
      <c r="L67" s="202">
        <v>10.02</v>
      </c>
      <c r="M67" s="202">
        <v>0.88</v>
      </c>
      <c r="N67" s="202">
        <v>1.18</v>
      </c>
      <c r="O67" s="202">
        <v>0</v>
      </c>
      <c r="P67" s="202">
        <v>1.39</v>
      </c>
      <c r="Q67" s="202">
        <v>0.89</v>
      </c>
      <c r="R67" s="202">
        <v>0.43</v>
      </c>
      <c r="S67" s="202">
        <v>0.36</v>
      </c>
      <c r="T67" s="202">
        <v>0</v>
      </c>
      <c r="U67" s="202">
        <v>2.09</v>
      </c>
      <c r="V67" s="202">
        <v>0.55000000000000004</v>
      </c>
      <c r="W67" s="202">
        <v>0.44</v>
      </c>
      <c r="X67" s="202">
        <v>1.48</v>
      </c>
      <c r="Y67" s="202">
        <v>0</v>
      </c>
      <c r="Z67" s="202">
        <v>5.13</v>
      </c>
      <c r="AA67" s="202">
        <v>0</v>
      </c>
      <c r="AB67" s="202">
        <v>0</v>
      </c>
      <c r="AC67" s="202">
        <v>12.92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16.37</v>
      </c>
      <c r="AJ67" s="202">
        <v>0</v>
      </c>
      <c r="AK67" s="202">
        <v>19.600000000000001</v>
      </c>
      <c r="AL67" s="202">
        <v>0</v>
      </c>
      <c r="AM67" s="202">
        <v>0</v>
      </c>
      <c r="AN67" s="202">
        <v>0</v>
      </c>
      <c r="AO67" s="202">
        <v>200.1</v>
      </c>
      <c r="AP67" s="202">
        <v>0</v>
      </c>
    </row>
    <row r="68" spans="1:42">
      <c r="A68" t="s">
        <v>110</v>
      </c>
      <c r="B68" s="202">
        <v>0</v>
      </c>
      <c r="C68" s="202">
        <v>8.5399999999999991</v>
      </c>
      <c r="D68" s="202">
        <v>4.1900000000000004</v>
      </c>
      <c r="E68" s="202">
        <v>0</v>
      </c>
      <c r="F68" s="202">
        <v>0</v>
      </c>
      <c r="G68" s="202">
        <v>10</v>
      </c>
      <c r="H68" s="202">
        <v>0</v>
      </c>
      <c r="I68" s="202">
        <v>23.03</v>
      </c>
      <c r="J68" s="202">
        <v>3.87</v>
      </c>
      <c r="K68" s="202">
        <v>0.1</v>
      </c>
      <c r="L68" s="202">
        <v>10.02</v>
      </c>
      <c r="M68" s="202">
        <v>0.88</v>
      </c>
      <c r="N68" s="202">
        <v>1.18</v>
      </c>
      <c r="O68" s="202">
        <v>0</v>
      </c>
      <c r="P68" s="202">
        <v>1.39</v>
      </c>
      <c r="Q68" s="202">
        <v>0.89</v>
      </c>
      <c r="R68" s="202">
        <v>0.43</v>
      </c>
      <c r="S68" s="202">
        <v>0.36</v>
      </c>
      <c r="T68" s="202">
        <v>0</v>
      </c>
      <c r="U68" s="202">
        <v>2.09</v>
      </c>
      <c r="V68" s="202">
        <v>0.55000000000000004</v>
      </c>
      <c r="W68" s="202">
        <v>0.44</v>
      </c>
      <c r="X68" s="202">
        <v>1.48</v>
      </c>
      <c r="Y68" s="202">
        <v>0</v>
      </c>
      <c r="Z68" s="202">
        <v>5.13</v>
      </c>
      <c r="AA68" s="202">
        <v>0</v>
      </c>
      <c r="AB68" s="202">
        <v>0</v>
      </c>
      <c r="AC68" s="202">
        <v>12.92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16.37</v>
      </c>
      <c r="AJ68" s="202">
        <v>0</v>
      </c>
      <c r="AK68" s="202">
        <v>19.600000000000001</v>
      </c>
      <c r="AL68" s="202">
        <v>0</v>
      </c>
      <c r="AM68" s="202">
        <v>0</v>
      </c>
      <c r="AN68" s="202">
        <v>0</v>
      </c>
      <c r="AO68" s="202">
        <v>200.1</v>
      </c>
      <c r="AP68" s="202">
        <v>0</v>
      </c>
    </row>
    <row r="69" spans="1:42">
      <c r="A69" t="s">
        <v>111</v>
      </c>
      <c r="B69" s="202">
        <v>0</v>
      </c>
      <c r="C69" s="202">
        <v>8.5399999999999991</v>
      </c>
      <c r="D69" s="202">
        <v>4.1900000000000004</v>
      </c>
      <c r="E69" s="202">
        <v>0</v>
      </c>
      <c r="F69" s="202">
        <v>0</v>
      </c>
      <c r="G69" s="202">
        <v>10</v>
      </c>
      <c r="H69" s="202">
        <v>0</v>
      </c>
      <c r="I69" s="202">
        <v>23.03</v>
      </c>
      <c r="J69" s="202">
        <v>3.87</v>
      </c>
      <c r="K69" s="202">
        <v>0.1</v>
      </c>
      <c r="L69" s="202">
        <v>10.02</v>
      </c>
      <c r="M69" s="202">
        <v>0.88</v>
      </c>
      <c r="N69" s="202">
        <v>1.18</v>
      </c>
      <c r="O69" s="202">
        <v>0</v>
      </c>
      <c r="P69" s="202">
        <v>1.39</v>
      </c>
      <c r="Q69" s="202">
        <v>0.89</v>
      </c>
      <c r="R69" s="202">
        <v>0.43</v>
      </c>
      <c r="S69" s="202">
        <v>0.36</v>
      </c>
      <c r="T69" s="202">
        <v>0</v>
      </c>
      <c r="U69" s="202">
        <v>2.09</v>
      </c>
      <c r="V69" s="202">
        <v>0.55000000000000004</v>
      </c>
      <c r="W69" s="202">
        <v>0.44</v>
      </c>
      <c r="X69" s="202">
        <v>1.48</v>
      </c>
      <c r="Y69" s="202">
        <v>0</v>
      </c>
      <c r="Z69" s="202">
        <v>5.13</v>
      </c>
      <c r="AA69" s="202">
        <v>0</v>
      </c>
      <c r="AB69" s="202">
        <v>0</v>
      </c>
      <c r="AC69" s="202">
        <v>12.92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16.37</v>
      </c>
      <c r="AJ69" s="202">
        <v>0</v>
      </c>
      <c r="AK69" s="202">
        <v>19.600000000000001</v>
      </c>
      <c r="AL69" s="202">
        <v>0</v>
      </c>
      <c r="AM69" s="202">
        <v>0</v>
      </c>
      <c r="AN69" s="202">
        <v>0</v>
      </c>
      <c r="AO69" s="202">
        <v>200.1</v>
      </c>
      <c r="AP69" s="202">
        <v>0</v>
      </c>
    </row>
    <row r="70" spans="1:42">
      <c r="A70" t="s">
        <v>112</v>
      </c>
      <c r="B70" s="202">
        <v>0</v>
      </c>
      <c r="C70" s="202">
        <v>8.5399999999999991</v>
      </c>
      <c r="D70" s="202">
        <v>4.1900000000000004</v>
      </c>
      <c r="E70" s="202">
        <v>0</v>
      </c>
      <c r="F70" s="202">
        <v>0</v>
      </c>
      <c r="G70" s="202">
        <v>10</v>
      </c>
      <c r="H70" s="202">
        <v>0</v>
      </c>
      <c r="I70" s="202">
        <v>23.03</v>
      </c>
      <c r="J70" s="202">
        <v>3.87</v>
      </c>
      <c r="K70" s="202">
        <v>0.1</v>
      </c>
      <c r="L70" s="202">
        <v>10.02</v>
      </c>
      <c r="M70" s="202">
        <v>0.88</v>
      </c>
      <c r="N70" s="202">
        <v>1.18</v>
      </c>
      <c r="O70" s="202">
        <v>0</v>
      </c>
      <c r="P70" s="202">
        <v>1.39</v>
      </c>
      <c r="Q70" s="202">
        <v>0.89</v>
      </c>
      <c r="R70" s="202">
        <v>0.43</v>
      </c>
      <c r="S70" s="202">
        <v>0.36</v>
      </c>
      <c r="T70" s="202">
        <v>0</v>
      </c>
      <c r="U70" s="202">
        <v>2.09</v>
      </c>
      <c r="V70" s="202">
        <v>0.55000000000000004</v>
      </c>
      <c r="W70" s="202">
        <v>0.44</v>
      </c>
      <c r="X70" s="202">
        <v>1.48</v>
      </c>
      <c r="Y70" s="202">
        <v>0</v>
      </c>
      <c r="Z70" s="202">
        <v>5.13</v>
      </c>
      <c r="AA70" s="202">
        <v>0</v>
      </c>
      <c r="AB70" s="202">
        <v>0</v>
      </c>
      <c r="AC70" s="202">
        <v>12.92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16.37</v>
      </c>
      <c r="AJ70" s="202">
        <v>0</v>
      </c>
      <c r="AK70" s="202">
        <v>19.600000000000001</v>
      </c>
      <c r="AL70" s="202">
        <v>0</v>
      </c>
      <c r="AM70" s="202">
        <v>0</v>
      </c>
      <c r="AN70" s="202">
        <v>0</v>
      </c>
      <c r="AO70" s="202">
        <v>200.1</v>
      </c>
      <c r="AP70" s="202">
        <v>0</v>
      </c>
    </row>
    <row r="71" spans="1:42">
      <c r="A71" t="s">
        <v>113</v>
      </c>
      <c r="B71" s="202">
        <v>0</v>
      </c>
      <c r="C71" s="202">
        <v>8.5399999999999991</v>
      </c>
      <c r="D71" s="202">
        <v>4.1900000000000004</v>
      </c>
      <c r="E71" s="202">
        <v>0</v>
      </c>
      <c r="F71" s="202">
        <v>0</v>
      </c>
      <c r="G71" s="202">
        <v>10</v>
      </c>
      <c r="H71" s="202">
        <v>0</v>
      </c>
      <c r="I71" s="202">
        <v>23.03</v>
      </c>
      <c r="J71" s="202">
        <v>3.87</v>
      </c>
      <c r="K71" s="202">
        <v>0.1</v>
      </c>
      <c r="L71" s="202">
        <v>65.44</v>
      </c>
      <c r="M71" s="202">
        <v>0.88</v>
      </c>
      <c r="N71" s="202">
        <v>1.18</v>
      </c>
      <c r="O71" s="202">
        <v>0</v>
      </c>
      <c r="P71" s="202">
        <v>1.39</v>
      </c>
      <c r="Q71" s="202">
        <v>0.89</v>
      </c>
      <c r="R71" s="202">
        <v>0.43</v>
      </c>
      <c r="S71" s="202">
        <v>0.36</v>
      </c>
      <c r="T71" s="202">
        <v>0</v>
      </c>
      <c r="U71" s="202">
        <v>2.09</v>
      </c>
      <c r="V71" s="202">
        <v>0.55000000000000004</v>
      </c>
      <c r="W71" s="202">
        <v>0.44</v>
      </c>
      <c r="X71" s="202">
        <v>1.48</v>
      </c>
      <c r="Y71" s="202">
        <v>0</v>
      </c>
      <c r="Z71" s="202">
        <v>5.13</v>
      </c>
      <c r="AA71" s="202">
        <v>0</v>
      </c>
      <c r="AB71" s="202">
        <v>0</v>
      </c>
      <c r="AC71" s="202">
        <v>14.72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18.829999999999998</v>
      </c>
      <c r="AJ71" s="202">
        <v>0</v>
      </c>
      <c r="AK71" s="202">
        <v>19.600000000000001</v>
      </c>
      <c r="AL71" s="202">
        <v>0</v>
      </c>
      <c r="AM71" s="202">
        <v>0</v>
      </c>
      <c r="AN71" s="202">
        <v>0</v>
      </c>
      <c r="AO71" s="202">
        <v>200.1</v>
      </c>
      <c r="AP71" s="202">
        <v>0</v>
      </c>
    </row>
    <row r="72" spans="1:42">
      <c r="A72" t="s">
        <v>114</v>
      </c>
      <c r="B72" s="202">
        <v>0</v>
      </c>
      <c r="C72" s="202">
        <v>8.5399999999999991</v>
      </c>
      <c r="D72" s="202">
        <v>4.1900000000000004</v>
      </c>
      <c r="E72" s="202">
        <v>0</v>
      </c>
      <c r="F72" s="202">
        <v>0</v>
      </c>
      <c r="G72" s="202">
        <v>10</v>
      </c>
      <c r="H72" s="202">
        <v>0</v>
      </c>
      <c r="I72" s="202">
        <v>23.03</v>
      </c>
      <c r="J72" s="202">
        <v>3.87</v>
      </c>
      <c r="K72" s="202">
        <v>0.1</v>
      </c>
      <c r="L72" s="202">
        <v>17.07</v>
      </c>
      <c r="M72" s="202">
        <v>0.88</v>
      </c>
      <c r="N72" s="202">
        <v>1.18</v>
      </c>
      <c r="O72" s="202">
        <v>0</v>
      </c>
      <c r="P72" s="202">
        <v>1.39</v>
      </c>
      <c r="Q72" s="202">
        <v>0.89</v>
      </c>
      <c r="R72" s="202">
        <v>0.43</v>
      </c>
      <c r="S72" s="202">
        <v>0.36</v>
      </c>
      <c r="T72" s="202">
        <v>0</v>
      </c>
      <c r="U72" s="202">
        <v>2.09</v>
      </c>
      <c r="V72" s="202">
        <v>0.55000000000000004</v>
      </c>
      <c r="W72" s="202">
        <v>0.44</v>
      </c>
      <c r="X72" s="202">
        <v>1.48</v>
      </c>
      <c r="Y72" s="202">
        <v>0</v>
      </c>
      <c r="Z72" s="202">
        <v>5.13</v>
      </c>
      <c r="AA72" s="202">
        <v>0</v>
      </c>
      <c r="AB72" s="202">
        <v>0</v>
      </c>
      <c r="AC72" s="202">
        <v>14.72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18.829999999999998</v>
      </c>
      <c r="AJ72" s="202">
        <v>0</v>
      </c>
      <c r="AK72" s="202">
        <v>19.600000000000001</v>
      </c>
      <c r="AL72" s="202">
        <v>0</v>
      </c>
      <c r="AM72" s="202">
        <v>0</v>
      </c>
      <c r="AN72" s="202">
        <v>0</v>
      </c>
      <c r="AO72" s="202">
        <v>200.1</v>
      </c>
      <c r="AP72" s="202">
        <v>0</v>
      </c>
    </row>
    <row r="73" spans="1:42">
      <c r="A73" t="s">
        <v>115</v>
      </c>
      <c r="B73" s="202">
        <v>0</v>
      </c>
      <c r="C73" s="202">
        <v>8.5399999999999991</v>
      </c>
      <c r="D73" s="202">
        <v>4.1900000000000004</v>
      </c>
      <c r="E73" s="202">
        <v>0</v>
      </c>
      <c r="F73" s="202">
        <v>0</v>
      </c>
      <c r="G73" s="202">
        <v>10</v>
      </c>
      <c r="H73" s="202">
        <v>0</v>
      </c>
      <c r="I73" s="202">
        <v>23.03</v>
      </c>
      <c r="J73" s="202">
        <v>3.87</v>
      </c>
      <c r="K73" s="202">
        <v>0.1</v>
      </c>
      <c r="L73" s="202">
        <v>17.07</v>
      </c>
      <c r="M73" s="202">
        <v>0.88</v>
      </c>
      <c r="N73" s="202">
        <v>1.18</v>
      </c>
      <c r="O73" s="202">
        <v>0</v>
      </c>
      <c r="P73" s="202">
        <v>1.39</v>
      </c>
      <c r="Q73" s="202">
        <v>0.89</v>
      </c>
      <c r="R73" s="202">
        <v>0.43</v>
      </c>
      <c r="S73" s="202">
        <v>0.36</v>
      </c>
      <c r="T73" s="202">
        <v>0</v>
      </c>
      <c r="U73" s="202">
        <v>2.09</v>
      </c>
      <c r="V73" s="202">
        <v>0.55000000000000004</v>
      </c>
      <c r="W73" s="202">
        <v>0.44</v>
      </c>
      <c r="X73" s="202">
        <v>1.48</v>
      </c>
      <c r="Y73" s="202">
        <v>0</v>
      </c>
      <c r="Z73" s="202">
        <v>5.13</v>
      </c>
      <c r="AA73" s="202">
        <v>0</v>
      </c>
      <c r="AB73" s="202">
        <v>0</v>
      </c>
      <c r="AC73" s="202">
        <v>12.92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18.829999999999998</v>
      </c>
      <c r="AJ73" s="202">
        <v>0</v>
      </c>
      <c r="AK73" s="202">
        <v>19.600000000000001</v>
      </c>
      <c r="AL73" s="202">
        <v>0</v>
      </c>
      <c r="AM73" s="202">
        <v>0</v>
      </c>
      <c r="AN73" s="202">
        <v>0</v>
      </c>
      <c r="AO73" s="202">
        <v>200.1</v>
      </c>
      <c r="AP73" s="202">
        <v>0</v>
      </c>
    </row>
    <row r="74" spans="1:42">
      <c r="A74" t="s">
        <v>116</v>
      </c>
      <c r="B74" s="202">
        <v>0</v>
      </c>
      <c r="C74" s="202">
        <v>8.5399999999999991</v>
      </c>
      <c r="D74" s="202">
        <v>4.1900000000000004</v>
      </c>
      <c r="E74" s="202">
        <v>0</v>
      </c>
      <c r="F74" s="202">
        <v>0</v>
      </c>
      <c r="G74" s="202">
        <v>10</v>
      </c>
      <c r="H74" s="202">
        <v>0</v>
      </c>
      <c r="I74" s="202">
        <v>23.03</v>
      </c>
      <c r="J74" s="202">
        <v>3.87</v>
      </c>
      <c r="K74" s="202">
        <v>0.1</v>
      </c>
      <c r="L74" s="202">
        <v>17.07</v>
      </c>
      <c r="M74" s="202">
        <v>0.88</v>
      </c>
      <c r="N74" s="202">
        <v>1.18</v>
      </c>
      <c r="O74" s="202">
        <v>0</v>
      </c>
      <c r="P74" s="202">
        <v>1.39</v>
      </c>
      <c r="Q74" s="202">
        <v>0.89</v>
      </c>
      <c r="R74" s="202">
        <v>0.43</v>
      </c>
      <c r="S74" s="202">
        <v>0.36</v>
      </c>
      <c r="T74" s="202">
        <v>0</v>
      </c>
      <c r="U74" s="202">
        <v>2.09</v>
      </c>
      <c r="V74" s="202">
        <v>0.55000000000000004</v>
      </c>
      <c r="W74" s="202">
        <v>0.44</v>
      </c>
      <c r="X74" s="202">
        <v>1.48</v>
      </c>
      <c r="Y74" s="202">
        <v>0</v>
      </c>
      <c r="Z74" s="202">
        <v>5.13</v>
      </c>
      <c r="AA74" s="202">
        <v>0</v>
      </c>
      <c r="AB74" s="202">
        <v>0</v>
      </c>
      <c r="AC74" s="202">
        <v>12.92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18.829999999999998</v>
      </c>
      <c r="AJ74" s="202">
        <v>0</v>
      </c>
      <c r="AK74" s="202">
        <v>19.600000000000001</v>
      </c>
      <c r="AL74" s="202">
        <v>0</v>
      </c>
      <c r="AM74" s="202">
        <v>0</v>
      </c>
      <c r="AN74" s="202">
        <v>0</v>
      </c>
      <c r="AO74" s="202">
        <v>200.1</v>
      </c>
      <c r="AP74" s="202">
        <v>0</v>
      </c>
    </row>
    <row r="75" spans="1:42">
      <c r="A75" t="s">
        <v>117</v>
      </c>
      <c r="B75" s="202">
        <v>0</v>
      </c>
      <c r="C75" s="202">
        <v>8.5399999999999991</v>
      </c>
      <c r="D75" s="202">
        <v>4.1900000000000004</v>
      </c>
      <c r="E75" s="202">
        <v>0</v>
      </c>
      <c r="F75" s="202">
        <v>0</v>
      </c>
      <c r="G75" s="202">
        <v>10</v>
      </c>
      <c r="H75" s="202">
        <v>0</v>
      </c>
      <c r="I75" s="202">
        <v>23.03</v>
      </c>
      <c r="J75" s="202">
        <v>3.87</v>
      </c>
      <c r="K75" s="202">
        <v>0.1</v>
      </c>
      <c r="L75" s="202">
        <v>65.44</v>
      </c>
      <c r="M75" s="202">
        <v>0.88</v>
      </c>
      <c r="N75" s="202">
        <v>1.18</v>
      </c>
      <c r="O75" s="202">
        <v>0</v>
      </c>
      <c r="P75" s="202">
        <v>1.39</v>
      </c>
      <c r="Q75" s="202">
        <v>0.89</v>
      </c>
      <c r="R75" s="202">
        <v>0.43</v>
      </c>
      <c r="S75" s="202">
        <v>0.36</v>
      </c>
      <c r="T75" s="202">
        <v>0</v>
      </c>
      <c r="U75" s="202">
        <v>2.09</v>
      </c>
      <c r="V75" s="202">
        <v>0.55000000000000004</v>
      </c>
      <c r="W75" s="202">
        <v>0.44</v>
      </c>
      <c r="X75" s="202">
        <v>1.48</v>
      </c>
      <c r="Y75" s="202">
        <v>0</v>
      </c>
      <c r="Z75" s="202">
        <v>5.13</v>
      </c>
      <c r="AA75" s="202">
        <v>0</v>
      </c>
      <c r="AB75" s="202">
        <v>0</v>
      </c>
      <c r="AC75" s="202">
        <v>12.92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18.829999999999998</v>
      </c>
      <c r="AJ75" s="202">
        <v>0</v>
      </c>
      <c r="AK75" s="202">
        <v>19.600000000000001</v>
      </c>
      <c r="AL75" s="202">
        <v>0</v>
      </c>
      <c r="AM75" s="202">
        <v>0</v>
      </c>
      <c r="AN75" s="202">
        <v>0</v>
      </c>
      <c r="AO75" s="202">
        <v>204.45</v>
      </c>
      <c r="AP75" s="202">
        <v>0</v>
      </c>
    </row>
    <row r="76" spans="1:42">
      <c r="A76" t="s">
        <v>118</v>
      </c>
      <c r="B76" s="202">
        <v>0</v>
      </c>
      <c r="C76" s="202">
        <v>8.5399999999999991</v>
      </c>
      <c r="D76" s="202">
        <v>4.1900000000000004</v>
      </c>
      <c r="E76" s="202">
        <v>0</v>
      </c>
      <c r="F76" s="202">
        <v>0</v>
      </c>
      <c r="G76" s="202">
        <v>10</v>
      </c>
      <c r="H76" s="202">
        <v>0</v>
      </c>
      <c r="I76" s="202">
        <v>23.03</v>
      </c>
      <c r="J76" s="202">
        <v>3.87</v>
      </c>
      <c r="K76" s="202">
        <v>0.1</v>
      </c>
      <c r="L76" s="202">
        <v>10.02</v>
      </c>
      <c r="M76" s="202">
        <v>0.88</v>
      </c>
      <c r="N76" s="202">
        <v>1.18</v>
      </c>
      <c r="O76" s="202">
        <v>0</v>
      </c>
      <c r="P76" s="202">
        <v>1.39</v>
      </c>
      <c r="Q76" s="202">
        <v>0.89</v>
      </c>
      <c r="R76" s="202">
        <v>0.43</v>
      </c>
      <c r="S76" s="202">
        <v>0.36</v>
      </c>
      <c r="T76" s="202">
        <v>0</v>
      </c>
      <c r="U76" s="202">
        <v>2.09</v>
      </c>
      <c r="V76" s="202">
        <v>0.55000000000000004</v>
      </c>
      <c r="W76" s="202">
        <v>0.44</v>
      </c>
      <c r="X76" s="202">
        <v>1.48</v>
      </c>
      <c r="Y76" s="202">
        <v>0</v>
      </c>
      <c r="Z76" s="202">
        <v>5.13</v>
      </c>
      <c r="AA76" s="202">
        <v>0</v>
      </c>
      <c r="AB76" s="202">
        <v>0</v>
      </c>
      <c r="AC76" s="202">
        <v>12.92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18.829999999999998</v>
      </c>
      <c r="AJ76" s="202">
        <v>0</v>
      </c>
      <c r="AK76" s="202">
        <v>19.600000000000001</v>
      </c>
      <c r="AL76" s="202">
        <v>0</v>
      </c>
      <c r="AM76" s="202">
        <v>0</v>
      </c>
      <c r="AN76" s="202">
        <v>0</v>
      </c>
      <c r="AO76" s="202">
        <v>204.45</v>
      </c>
      <c r="AP76" s="202">
        <v>0</v>
      </c>
    </row>
    <row r="77" spans="1:42">
      <c r="A77" t="s">
        <v>119</v>
      </c>
      <c r="B77" s="202">
        <v>0</v>
      </c>
      <c r="C77" s="202">
        <v>8.5399999999999991</v>
      </c>
      <c r="D77" s="202">
        <v>4.1900000000000004</v>
      </c>
      <c r="E77" s="202">
        <v>0</v>
      </c>
      <c r="F77" s="202">
        <v>0</v>
      </c>
      <c r="G77" s="202">
        <v>10</v>
      </c>
      <c r="H77" s="202">
        <v>0</v>
      </c>
      <c r="I77" s="202">
        <v>23.03</v>
      </c>
      <c r="J77" s="202">
        <v>3.87</v>
      </c>
      <c r="K77" s="202">
        <v>0.1</v>
      </c>
      <c r="L77" s="202">
        <v>10.02</v>
      </c>
      <c r="M77" s="202">
        <v>0.85</v>
      </c>
      <c r="N77" s="202">
        <v>1.18</v>
      </c>
      <c r="O77" s="202">
        <v>0</v>
      </c>
      <c r="P77" s="202">
        <v>1.39</v>
      </c>
      <c r="Q77" s="202">
        <v>0.89</v>
      </c>
      <c r="R77" s="202">
        <v>0.43</v>
      </c>
      <c r="S77" s="202">
        <v>0.36</v>
      </c>
      <c r="T77" s="202">
        <v>0</v>
      </c>
      <c r="U77" s="202">
        <v>2.09</v>
      </c>
      <c r="V77" s="202">
        <v>0.55000000000000004</v>
      </c>
      <c r="W77" s="202">
        <v>0.44</v>
      </c>
      <c r="X77" s="202">
        <v>1.48</v>
      </c>
      <c r="Y77" s="202">
        <v>0</v>
      </c>
      <c r="Z77" s="202">
        <v>5.13</v>
      </c>
      <c r="AA77" s="202">
        <v>0</v>
      </c>
      <c r="AB77" s="202">
        <v>0</v>
      </c>
      <c r="AC77" s="202">
        <v>12.92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18.829999999999998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204.45</v>
      </c>
      <c r="AP77" s="202">
        <v>0</v>
      </c>
    </row>
    <row r="78" spans="1:42">
      <c r="A78" t="s">
        <v>120</v>
      </c>
      <c r="B78" s="202">
        <v>0</v>
      </c>
      <c r="C78" s="202">
        <v>8.5399999999999991</v>
      </c>
      <c r="D78" s="202">
        <v>4.1900000000000004</v>
      </c>
      <c r="E78" s="202">
        <v>0</v>
      </c>
      <c r="F78" s="202">
        <v>0</v>
      </c>
      <c r="G78" s="202">
        <v>10</v>
      </c>
      <c r="H78" s="202">
        <v>0</v>
      </c>
      <c r="I78" s="202">
        <v>23.03</v>
      </c>
      <c r="J78" s="202">
        <v>3.87</v>
      </c>
      <c r="K78" s="202">
        <v>0.1</v>
      </c>
      <c r="L78" s="202">
        <v>10.02</v>
      </c>
      <c r="M78" s="202">
        <v>0.85</v>
      </c>
      <c r="N78" s="202">
        <v>1.18</v>
      </c>
      <c r="O78" s="202">
        <v>0</v>
      </c>
      <c r="P78" s="202">
        <v>1.39</v>
      </c>
      <c r="Q78" s="202">
        <v>0.89</v>
      </c>
      <c r="R78" s="202">
        <v>0.43</v>
      </c>
      <c r="S78" s="202">
        <v>0.36</v>
      </c>
      <c r="T78" s="202">
        <v>0</v>
      </c>
      <c r="U78" s="202">
        <v>2.09</v>
      </c>
      <c r="V78" s="202">
        <v>0.55000000000000004</v>
      </c>
      <c r="W78" s="202">
        <v>0.44</v>
      </c>
      <c r="X78" s="202">
        <v>1.48</v>
      </c>
      <c r="Y78" s="202">
        <v>0</v>
      </c>
      <c r="Z78" s="202">
        <v>5.13</v>
      </c>
      <c r="AA78" s="202">
        <v>0</v>
      </c>
      <c r="AB78" s="202">
        <v>0</v>
      </c>
      <c r="AC78" s="202">
        <v>12.92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18.829999999999998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204.45</v>
      </c>
      <c r="AP78" s="202">
        <v>0</v>
      </c>
    </row>
    <row r="79" spans="1:42">
      <c r="A79" t="s">
        <v>121</v>
      </c>
      <c r="B79" s="202">
        <v>0</v>
      </c>
      <c r="C79" s="202">
        <v>8.6999999999999993</v>
      </c>
      <c r="D79" s="202">
        <v>4.1900000000000004</v>
      </c>
      <c r="E79" s="202">
        <v>0</v>
      </c>
      <c r="F79" s="202">
        <v>0</v>
      </c>
      <c r="G79" s="202">
        <v>10</v>
      </c>
      <c r="H79" s="202">
        <v>0</v>
      </c>
      <c r="I79" s="202">
        <v>23.03</v>
      </c>
      <c r="J79" s="202">
        <v>3.87</v>
      </c>
      <c r="K79" s="202">
        <v>0.1</v>
      </c>
      <c r="L79" s="202">
        <v>10.02</v>
      </c>
      <c r="M79" s="202">
        <v>0.85</v>
      </c>
      <c r="N79" s="202">
        <v>1.18</v>
      </c>
      <c r="O79" s="202">
        <v>0</v>
      </c>
      <c r="P79" s="202">
        <v>1.39</v>
      </c>
      <c r="Q79" s="202">
        <v>0.7</v>
      </c>
      <c r="R79" s="202">
        <v>0.43</v>
      </c>
      <c r="S79" s="202">
        <v>0.33</v>
      </c>
      <c r="T79" s="202">
        <v>0</v>
      </c>
      <c r="U79" s="202">
        <v>2.09</v>
      </c>
      <c r="V79" s="202">
        <v>0.55000000000000004</v>
      </c>
      <c r="W79" s="202">
        <v>0.44</v>
      </c>
      <c r="X79" s="202">
        <v>1.48</v>
      </c>
      <c r="Y79" s="202">
        <v>0</v>
      </c>
      <c r="Z79" s="202">
        <v>5.13</v>
      </c>
      <c r="AA79" s="202">
        <v>0</v>
      </c>
      <c r="AB79" s="202">
        <v>0</v>
      </c>
      <c r="AC79" s="202">
        <v>12.92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18.829999999999998</v>
      </c>
      <c r="AJ79" s="202">
        <v>0</v>
      </c>
      <c r="AK79" s="202">
        <v>0.23</v>
      </c>
      <c r="AL79" s="202">
        <v>0</v>
      </c>
      <c r="AM79" s="202">
        <v>0</v>
      </c>
      <c r="AN79" s="202">
        <v>0</v>
      </c>
      <c r="AO79" s="202">
        <v>204.45</v>
      </c>
      <c r="AP79" s="202">
        <v>0</v>
      </c>
    </row>
    <row r="80" spans="1:42">
      <c r="A80" t="s">
        <v>122</v>
      </c>
      <c r="B80" s="202">
        <v>0</v>
      </c>
      <c r="C80" s="202">
        <v>8.6999999999999993</v>
      </c>
      <c r="D80" s="202">
        <v>4.1900000000000004</v>
      </c>
      <c r="E80" s="202">
        <v>0</v>
      </c>
      <c r="F80" s="202">
        <v>0</v>
      </c>
      <c r="G80" s="202">
        <v>10</v>
      </c>
      <c r="H80" s="202">
        <v>0</v>
      </c>
      <c r="I80" s="202">
        <v>23.03</v>
      </c>
      <c r="J80" s="202">
        <v>3.87</v>
      </c>
      <c r="K80" s="202">
        <v>0.1</v>
      </c>
      <c r="L80" s="202">
        <v>10.02</v>
      </c>
      <c r="M80" s="202">
        <v>0.85</v>
      </c>
      <c r="N80" s="202">
        <v>1.18</v>
      </c>
      <c r="O80" s="202">
        <v>0</v>
      </c>
      <c r="P80" s="202">
        <v>1.39</v>
      </c>
      <c r="Q80" s="202">
        <v>0.7</v>
      </c>
      <c r="R80" s="202">
        <v>0.43</v>
      </c>
      <c r="S80" s="202">
        <v>0.33</v>
      </c>
      <c r="T80" s="202">
        <v>0</v>
      </c>
      <c r="U80" s="202">
        <v>2.09</v>
      </c>
      <c r="V80" s="202">
        <v>0.55000000000000004</v>
      </c>
      <c r="W80" s="202">
        <v>0.44</v>
      </c>
      <c r="X80" s="202">
        <v>1.48</v>
      </c>
      <c r="Y80" s="202">
        <v>0</v>
      </c>
      <c r="Z80" s="202">
        <v>5.13</v>
      </c>
      <c r="AA80" s="202">
        <v>0</v>
      </c>
      <c r="AB80" s="202">
        <v>0</v>
      </c>
      <c r="AC80" s="202">
        <v>12.92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18.829999999999998</v>
      </c>
      <c r="AJ80" s="202">
        <v>0</v>
      </c>
      <c r="AK80" s="202">
        <v>0.23</v>
      </c>
      <c r="AL80" s="202">
        <v>0</v>
      </c>
      <c r="AM80" s="202">
        <v>0</v>
      </c>
      <c r="AN80" s="202">
        <v>0</v>
      </c>
      <c r="AO80" s="202">
        <v>204.45</v>
      </c>
      <c r="AP80" s="202">
        <v>0</v>
      </c>
    </row>
    <row r="81" spans="1:42">
      <c r="A81" t="s">
        <v>123</v>
      </c>
      <c r="B81" s="202">
        <v>0</v>
      </c>
      <c r="C81" s="202">
        <v>8.6999999999999993</v>
      </c>
      <c r="D81" s="202">
        <v>4.1900000000000004</v>
      </c>
      <c r="E81" s="202">
        <v>0</v>
      </c>
      <c r="F81" s="202">
        <v>0</v>
      </c>
      <c r="G81" s="202">
        <v>10</v>
      </c>
      <c r="H81" s="202">
        <v>0</v>
      </c>
      <c r="I81" s="202">
        <v>23.03</v>
      </c>
      <c r="J81" s="202">
        <v>3.87</v>
      </c>
      <c r="K81" s="202">
        <v>0.1</v>
      </c>
      <c r="L81" s="202">
        <v>10.02</v>
      </c>
      <c r="M81" s="202">
        <v>0.85</v>
      </c>
      <c r="N81" s="202">
        <v>1.18</v>
      </c>
      <c r="O81" s="202">
        <v>0</v>
      </c>
      <c r="P81" s="202">
        <v>1.39</v>
      </c>
      <c r="Q81" s="202">
        <v>0.7</v>
      </c>
      <c r="R81" s="202">
        <v>0.43</v>
      </c>
      <c r="S81" s="202">
        <v>0.33</v>
      </c>
      <c r="T81" s="202">
        <v>0</v>
      </c>
      <c r="U81" s="202">
        <v>2.09</v>
      </c>
      <c r="V81" s="202">
        <v>0.55000000000000004</v>
      </c>
      <c r="W81" s="202">
        <v>0.44</v>
      </c>
      <c r="X81" s="202">
        <v>1.48</v>
      </c>
      <c r="Y81" s="202">
        <v>0</v>
      </c>
      <c r="Z81" s="202">
        <v>5.13</v>
      </c>
      <c r="AA81" s="202">
        <v>0</v>
      </c>
      <c r="AB81" s="202">
        <v>0</v>
      </c>
      <c r="AC81" s="202">
        <v>12.92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18.829999999999998</v>
      </c>
      <c r="AJ81" s="202">
        <v>0</v>
      </c>
      <c r="AK81" s="202">
        <v>5.44</v>
      </c>
      <c r="AL81" s="202">
        <v>0</v>
      </c>
      <c r="AM81" s="202">
        <v>0</v>
      </c>
      <c r="AN81" s="202">
        <v>0</v>
      </c>
      <c r="AO81" s="202">
        <v>204.45</v>
      </c>
      <c r="AP81" s="202">
        <v>0</v>
      </c>
    </row>
    <row r="82" spans="1:42">
      <c r="A82" t="s">
        <v>124</v>
      </c>
      <c r="B82" s="202">
        <v>0</v>
      </c>
      <c r="C82" s="202">
        <v>8.6999999999999993</v>
      </c>
      <c r="D82" s="202">
        <v>4.1900000000000004</v>
      </c>
      <c r="E82" s="202">
        <v>0</v>
      </c>
      <c r="F82" s="202">
        <v>0</v>
      </c>
      <c r="G82" s="202">
        <v>10</v>
      </c>
      <c r="H82" s="202">
        <v>0</v>
      </c>
      <c r="I82" s="202">
        <v>23.03</v>
      </c>
      <c r="J82" s="202">
        <v>3.87</v>
      </c>
      <c r="K82" s="202">
        <v>0.1</v>
      </c>
      <c r="L82" s="202">
        <v>10.02</v>
      </c>
      <c r="M82" s="202">
        <v>0.85</v>
      </c>
      <c r="N82" s="202">
        <v>1.18</v>
      </c>
      <c r="O82" s="202">
        <v>0</v>
      </c>
      <c r="P82" s="202">
        <v>1.39</v>
      </c>
      <c r="Q82" s="202">
        <v>0.7</v>
      </c>
      <c r="R82" s="202">
        <v>0.43</v>
      </c>
      <c r="S82" s="202">
        <v>0.33</v>
      </c>
      <c r="T82" s="202">
        <v>0</v>
      </c>
      <c r="U82" s="202">
        <v>2.09</v>
      </c>
      <c r="V82" s="202">
        <v>0.55000000000000004</v>
      </c>
      <c r="W82" s="202">
        <v>0.44</v>
      </c>
      <c r="X82" s="202">
        <v>1.48</v>
      </c>
      <c r="Y82" s="202">
        <v>0</v>
      </c>
      <c r="Z82" s="202">
        <v>5.13</v>
      </c>
      <c r="AA82" s="202">
        <v>0</v>
      </c>
      <c r="AB82" s="202">
        <v>0</v>
      </c>
      <c r="AC82" s="202">
        <v>12.92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18.829999999999998</v>
      </c>
      <c r="AJ82" s="202">
        <v>0</v>
      </c>
      <c r="AK82" s="202">
        <v>5.44</v>
      </c>
      <c r="AL82" s="202">
        <v>0</v>
      </c>
      <c r="AM82" s="202">
        <v>0</v>
      </c>
      <c r="AN82" s="202">
        <v>0</v>
      </c>
      <c r="AO82" s="202">
        <v>204.45</v>
      </c>
      <c r="AP82" s="202">
        <v>0</v>
      </c>
    </row>
    <row r="83" spans="1:42">
      <c r="A83" t="s">
        <v>125</v>
      </c>
      <c r="B83" s="202">
        <v>0</v>
      </c>
      <c r="C83" s="202">
        <v>8.6999999999999993</v>
      </c>
      <c r="D83" s="202">
        <v>4.1900000000000004</v>
      </c>
      <c r="E83" s="202">
        <v>0</v>
      </c>
      <c r="F83" s="202">
        <v>0</v>
      </c>
      <c r="G83" s="202">
        <v>10</v>
      </c>
      <c r="H83" s="202">
        <v>0</v>
      </c>
      <c r="I83" s="202">
        <v>23.03</v>
      </c>
      <c r="J83" s="202">
        <v>3.87</v>
      </c>
      <c r="K83" s="202">
        <v>0.1</v>
      </c>
      <c r="L83" s="202">
        <v>10.02</v>
      </c>
      <c r="M83" s="202">
        <v>0.85</v>
      </c>
      <c r="N83" s="202">
        <v>1.18</v>
      </c>
      <c r="O83" s="202">
        <v>0</v>
      </c>
      <c r="P83" s="202">
        <v>1.39</v>
      </c>
      <c r="Q83" s="202">
        <v>0.7</v>
      </c>
      <c r="R83" s="202">
        <v>0.43</v>
      </c>
      <c r="S83" s="202">
        <v>0.33</v>
      </c>
      <c r="T83" s="202">
        <v>0</v>
      </c>
      <c r="U83" s="202">
        <v>2.0699999999999998</v>
      </c>
      <c r="V83" s="202">
        <v>0.55000000000000004</v>
      </c>
      <c r="W83" s="202">
        <v>0.44</v>
      </c>
      <c r="X83" s="202">
        <v>1.48</v>
      </c>
      <c r="Y83" s="202">
        <v>0</v>
      </c>
      <c r="Z83" s="202">
        <v>5.13</v>
      </c>
      <c r="AA83" s="202">
        <v>0</v>
      </c>
      <c r="AB83" s="202">
        <v>0</v>
      </c>
      <c r="AC83" s="202">
        <v>12.92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18.829999999999998</v>
      </c>
      <c r="AJ83" s="202">
        <v>0</v>
      </c>
      <c r="AK83" s="202">
        <v>5.44</v>
      </c>
      <c r="AL83" s="202">
        <v>0</v>
      </c>
      <c r="AM83" s="202">
        <v>0</v>
      </c>
      <c r="AN83" s="202">
        <v>0</v>
      </c>
      <c r="AO83" s="202">
        <v>204.45</v>
      </c>
      <c r="AP83" s="202">
        <v>0</v>
      </c>
    </row>
    <row r="84" spans="1:42">
      <c r="A84" t="s">
        <v>126</v>
      </c>
      <c r="B84" s="202">
        <v>0</v>
      </c>
      <c r="C84" s="202">
        <v>8.6999999999999993</v>
      </c>
      <c r="D84" s="202">
        <v>4.1900000000000004</v>
      </c>
      <c r="E84" s="202">
        <v>0</v>
      </c>
      <c r="F84" s="202">
        <v>0</v>
      </c>
      <c r="G84" s="202">
        <v>10</v>
      </c>
      <c r="H84" s="202">
        <v>0</v>
      </c>
      <c r="I84" s="202">
        <v>23.03</v>
      </c>
      <c r="J84" s="202">
        <v>3.87</v>
      </c>
      <c r="K84" s="202">
        <v>0.1</v>
      </c>
      <c r="L84" s="202">
        <v>10.02</v>
      </c>
      <c r="M84" s="202">
        <v>0.85</v>
      </c>
      <c r="N84" s="202">
        <v>1.18</v>
      </c>
      <c r="O84" s="202">
        <v>0</v>
      </c>
      <c r="P84" s="202">
        <v>1.39</v>
      </c>
      <c r="Q84" s="202">
        <v>0.7</v>
      </c>
      <c r="R84" s="202">
        <v>0.43</v>
      </c>
      <c r="S84" s="202">
        <v>0.33</v>
      </c>
      <c r="T84" s="202">
        <v>0</v>
      </c>
      <c r="U84" s="202">
        <v>2.0699999999999998</v>
      </c>
      <c r="V84" s="202">
        <v>0.55000000000000004</v>
      </c>
      <c r="W84" s="202">
        <v>0.44</v>
      </c>
      <c r="X84" s="202">
        <v>1.48</v>
      </c>
      <c r="Y84" s="202">
        <v>0</v>
      </c>
      <c r="Z84" s="202">
        <v>5.13</v>
      </c>
      <c r="AA84" s="202">
        <v>0</v>
      </c>
      <c r="AB84" s="202">
        <v>0</v>
      </c>
      <c r="AC84" s="202">
        <v>12.92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18.829999999999998</v>
      </c>
      <c r="AJ84" s="202">
        <v>0</v>
      </c>
      <c r="AK84" s="202">
        <v>5.44</v>
      </c>
      <c r="AL84" s="202">
        <v>0</v>
      </c>
      <c r="AM84" s="202">
        <v>0</v>
      </c>
      <c r="AN84" s="202">
        <v>0</v>
      </c>
      <c r="AO84" s="202">
        <v>204.45</v>
      </c>
      <c r="AP84" s="202">
        <v>0</v>
      </c>
    </row>
    <row r="85" spans="1:42">
      <c r="A85" t="s">
        <v>127</v>
      </c>
      <c r="B85" s="202">
        <v>0</v>
      </c>
      <c r="C85" s="202">
        <v>8.6999999999999993</v>
      </c>
      <c r="D85" s="202">
        <v>4.1900000000000004</v>
      </c>
      <c r="E85" s="202">
        <v>0</v>
      </c>
      <c r="F85" s="202">
        <v>0</v>
      </c>
      <c r="G85" s="202">
        <v>10</v>
      </c>
      <c r="H85" s="202">
        <v>0</v>
      </c>
      <c r="I85" s="202">
        <v>23.03</v>
      </c>
      <c r="J85" s="202">
        <v>3.87</v>
      </c>
      <c r="K85" s="202">
        <v>0.1</v>
      </c>
      <c r="L85" s="202">
        <v>10.02</v>
      </c>
      <c r="M85" s="202">
        <v>0.8</v>
      </c>
      <c r="N85" s="202">
        <v>1.18</v>
      </c>
      <c r="O85" s="202">
        <v>0</v>
      </c>
      <c r="P85" s="202">
        <v>1.39</v>
      </c>
      <c r="Q85" s="202">
        <v>0.7</v>
      </c>
      <c r="R85" s="202">
        <v>0.43</v>
      </c>
      <c r="S85" s="202">
        <v>0.33</v>
      </c>
      <c r="T85" s="202">
        <v>0</v>
      </c>
      <c r="U85" s="202">
        <v>2.0699999999999998</v>
      </c>
      <c r="V85" s="202">
        <v>0.55000000000000004</v>
      </c>
      <c r="W85" s="202">
        <v>0.44</v>
      </c>
      <c r="X85" s="202">
        <v>1.48</v>
      </c>
      <c r="Y85" s="202">
        <v>0</v>
      </c>
      <c r="Z85" s="202">
        <v>5.13</v>
      </c>
      <c r="AA85" s="202">
        <v>0</v>
      </c>
      <c r="AB85" s="202">
        <v>0</v>
      </c>
      <c r="AC85" s="202">
        <v>12.92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18.829999999999998</v>
      </c>
      <c r="AJ85" s="202">
        <v>0</v>
      </c>
      <c r="AK85" s="202">
        <v>5.44</v>
      </c>
      <c r="AL85" s="202">
        <v>0</v>
      </c>
      <c r="AM85" s="202">
        <v>0</v>
      </c>
      <c r="AN85" s="202">
        <v>0</v>
      </c>
      <c r="AO85" s="202">
        <v>204.45</v>
      </c>
      <c r="AP85" s="202">
        <v>0</v>
      </c>
    </row>
    <row r="86" spans="1:42">
      <c r="A86" t="s">
        <v>128</v>
      </c>
      <c r="B86" s="202">
        <v>0</v>
      </c>
      <c r="C86" s="202">
        <v>8.6999999999999993</v>
      </c>
      <c r="D86" s="202">
        <v>4.1900000000000004</v>
      </c>
      <c r="E86" s="202">
        <v>0</v>
      </c>
      <c r="F86" s="202">
        <v>0</v>
      </c>
      <c r="G86" s="202">
        <v>10</v>
      </c>
      <c r="H86" s="202">
        <v>0</v>
      </c>
      <c r="I86" s="202">
        <v>23.03</v>
      </c>
      <c r="J86" s="202">
        <v>3.87</v>
      </c>
      <c r="K86" s="202">
        <v>0.1</v>
      </c>
      <c r="L86" s="202">
        <v>10.02</v>
      </c>
      <c r="M86" s="202">
        <v>0.8</v>
      </c>
      <c r="N86" s="202">
        <v>1.18</v>
      </c>
      <c r="O86" s="202">
        <v>0</v>
      </c>
      <c r="P86" s="202">
        <v>1.39</v>
      </c>
      <c r="Q86" s="202">
        <v>0.7</v>
      </c>
      <c r="R86" s="202">
        <v>0.43</v>
      </c>
      <c r="S86" s="202">
        <v>0.33</v>
      </c>
      <c r="T86" s="202">
        <v>0</v>
      </c>
      <c r="U86" s="202">
        <v>2.0699999999999998</v>
      </c>
      <c r="V86" s="202">
        <v>0.55000000000000004</v>
      </c>
      <c r="W86" s="202">
        <v>0.44</v>
      </c>
      <c r="X86" s="202">
        <v>1.48</v>
      </c>
      <c r="Y86" s="202">
        <v>0</v>
      </c>
      <c r="Z86" s="202">
        <v>5.13</v>
      </c>
      <c r="AA86" s="202">
        <v>0</v>
      </c>
      <c r="AB86" s="202">
        <v>0</v>
      </c>
      <c r="AC86" s="202">
        <v>12.92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18.829999999999998</v>
      </c>
      <c r="AJ86" s="202">
        <v>0</v>
      </c>
      <c r="AK86" s="202">
        <v>5.44</v>
      </c>
      <c r="AL86" s="202">
        <v>0</v>
      </c>
      <c r="AM86" s="202">
        <v>0</v>
      </c>
      <c r="AN86" s="202">
        <v>0</v>
      </c>
      <c r="AO86" s="202">
        <v>204.45</v>
      </c>
      <c r="AP86" s="202">
        <v>0</v>
      </c>
    </row>
    <row r="87" spans="1:42">
      <c r="A87" t="s">
        <v>129</v>
      </c>
      <c r="B87" s="202">
        <v>0</v>
      </c>
      <c r="C87" s="202">
        <v>8.6999999999999993</v>
      </c>
      <c r="D87" s="202">
        <v>4.1900000000000004</v>
      </c>
      <c r="E87" s="202">
        <v>0</v>
      </c>
      <c r="F87" s="202">
        <v>0</v>
      </c>
      <c r="G87" s="202">
        <v>10</v>
      </c>
      <c r="H87" s="202">
        <v>0</v>
      </c>
      <c r="I87" s="202">
        <v>23.03</v>
      </c>
      <c r="J87" s="202">
        <v>3.87</v>
      </c>
      <c r="K87" s="202">
        <v>0.1</v>
      </c>
      <c r="L87" s="202">
        <v>10.02</v>
      </c>
      <c r="M87" s="202">
        <v>0.8</v>
      </c>
      <c r="N87" s="202">
        <v>1.18</v>
      </c>
      <c r="O87" s="202">
        <v>0</v>
      </c>
      <c r="P87" s="202">
        <v>1.39</v>
      </c>
      <c r="Q87" s="202">
        <v>0.7</v>
      </c>
      <c r="R87" s="202">
        <v>0.43</v>
      </c>
      <c r="S87" s="202">
        <v>0.33</v>
      </c>
      <c r="T87" s="202">
        <v>0</v>
      </c>
      <c r="U87" s="202">
        <v>2.0699999999999998</v>
      </c>
      <c r="V87" s="202">
        <v>0.55000000000000004</v>
      </c>
      <c r="W87" s="202">
        <v>0.44</v>
      </c>
      <c r="X87" s="202">
        <v>1.48</v>
      </c>
      <c r="Y87" s="202">
        <v>0</v>
      </c>
      <c r="Z87" s="202">
        <v>5.13</v>
      </c>
      <c r="AA87" s="202">
        <v>0</v>
      </c>
      <c r="AB87" s="202">
        <v>0</v>
      </c>
      <c r="AC87" s="202">
        <v>12.92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18.829999999999998</v>
      </c>
      <c r="AJ87" s="202">
        <v>0</v>
      </c>
      <c r="AK87" s="202">
        <v>5.44</v>
      </c>
      <c r="AL87" s="202">
        <v>0</v>
      </c>
      <c r="AM87" s="202">
        <v>0</v>
      </c>
      <c r="AN87" s="202">
        <v>0</v>
      </c>
      <c r="AO87" s="202">
        <v>204.45</v>
      </c>
      <c r="AP87" s="202">
        <v>0</v>
      </c>
    </row>
    <row r="88" spans="1:42">
      <c r="A88" t="s">
        <v>130</v>
      </c>
      <c r="B88" s="202">
        <v>0</v>
      </c>
      <c r="C88" s="202">
        <v>8.6999999999999993</v>
      </c>
      <c r="D88" s="202">
        <v>4.1900000000000004</v>
      </c>
      <c r="E88" s="202">
        <v>0</v>
      </c>
      <c r="F88" s="202">
        <v>0</v>
      </c>
      <c r="G88" s="202">
        <v>10</v>
      </c>
      <c r="H88" s="202">
        <v>0</v>
      </c>
      <c r="I88" s="202">
        <v>23.03</v>
      </c>
      <c r="J88" s="202">
        <v>3.87</v>
      </c>
      <c r="K88" s="202">
        <v>0.1</v>
      </c>
      <c r="L88" s="202">
        <v>10.02</v>
      </c>
      <c r="M88" s="202">
        <v>0.8</v>
      </c>
      <c r="N88" s="202">
        <v>1.18</v>
      </c>
      <c r="O88" s="202">
        <v>0</v>
      </c>
      <c r="P88" s="202">
        <v>1.39</v>
      </c>
      <c r="Q88" s="202">
        <v>0.7</v>
      </c>
      <c r="R88" s="202">
        <v>0.43</v>
      </c>
      <c r="S88" s="202">
        <v>0.33</v>
      </c>
      <c r="T88" s="202">
        <v>0</v>
      </c>
      <c r="U88" s="202">
        <v>2.0699999999999998</v>
      </c>
      <c r="V88" s="202">
        <v>0.55000000000000004</v>
      </c>
      <c r="W88" s="202">
        <v>0.44</v>
      </c>
      <c r="X88" s="202">
        <v>1.48</v>
      </c>
      <c r="Y88" s="202">
        <v>0</v>
      </c>
      <c r="Z88" s="202">
        <v>5.13</v>
      </c>
      <c r="AA88" s="202">
        <v>0</v>
      </c>
      <c r="AB88" s="202">
        <v>0</v>
      </c>
      <c r="AC88" s="202">
        <v>12.92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18.829999999999998</v>
      </c>
      <c r="AJ88" s="202">
        <v>0</v>
      </c>
      <c r="AK88" s="202">
        <v>5.44</v>
      </c>
      <c r="AL88" s="202">
        <v>0</v>
      </c>
      <c r="AM88" s="202">
        <v>0</v>
      </c>
      <c r="AN88" s="202">
        <v>0</v>
      </c>
      <c r="AO88" s="202">
        <v>204.45</v>
      </c>
      <c r="AP88" s="202">
        <v>0</v>
      </c>
    </row>
    <row r="89" spans="1:42">
      <c r="A89" t="s">
        <v>131</v>
      </c>
      <c r="B89" s="202">
        <v>0</v>
      </c>
      <c r="C89" s="202">
        <v>8.6999999999999993</v>
      </c>
      <c r="D89" s="202">
        <v>4.1900000000000004</v>
      </c>
      <c r="E89" s="202">
        <v>0</v>
      </c>
      <c r="F89" s="202">
        <v>0</v>
      </c>
      <c r="G89" s="202">
        <v>10</v>
      </c>
      <c r="H89" s="202">
        <v>0</v>
      </c>
      <c r="I89" s="202">
        <v>23.03</v>
      </c>
      <c r="J89" s="202">
        <v>3.87</v>
      </c>
      <c r="K89" s="202">
        <v>0.1</v>
      </c>
      <c r="L89" s="202">
        <v>10.02</v>
      </c>
      <c r="M89" s="202">
        <v>0.85</v>
      </c>
      <c r="N89" s="202">
        <v>1.18</v>
      </c>
      <c r="O89" s="202">
        <v>0</v>
      </c>
      <c r="P89" s="202">
        <v>1.39</v>
      </c>
      <c r="Q89" s="202">
        <v>0.7</v>
      </c>
      <c r="R89" s="202">
        <v>0.43</v>
      </c>
      <c r="S89" s="202">
        <v>0.33</v>
      </c>
      <c r="T89" s="202">
        <v>0</v>
      </c>
      <c r="U89" s="202">
        <v>2.0699999999999998</v>
      </c>
      <c r="V89" s="202">
        <v>0.55000000000000004</v>
      </c>
      <c r="W89" s="202">
        <v>0.44</v>
      </c>
      <c r="X89" s="202">
        <v>1.48</v>
      </c>
      <c r="Y89" s="202">
        <v>0</v>
      </c>
      <c r="Z89" s="202">
        <v>5.13</v>
      </c>
      <c r="AA89" s="202">
        <v>0</v>
      </c>
      <c r="AB89" s="202">
        <v>0</v>
      </c>
      <c r="AC89" s="202">
        <v>12.92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18.829999999999998</v>
      </c>
      <c r="AJ89" s="202">
        <v>0</v>
      </c>
      <c r="AK89" s="202">
        <v>5.44</v>
      </c>
      <c r="AL89" s="202">
        <v>0</v>
      </c>
      <c r="AM89" s="202">
        <v>0</v>
      </c>
      <c r="AN89" s="202">
        <v>0</v>
      </c>
      <c r="AO89" s="202">
        <v>204.45</v>
      </c>
      <c r="AP89" s="202">
        <v>0</v>
      </c>
    </row>
    <row r="90" spans="1:42">
      <c r="A90" t="s">
        <v>132</v>
      </c>
      <c r="B90" s="202">
        <v>0</v>
      </c>
      <c r="C90" s="202">
        <v>8.6999999999999993</v>
      </c>
      <c r="D90" s="202">
        <v>4.1900000000000004</v>
      </c>
      <c r="E90" s="202">
        <v>0</v>
      </c>
      <c r="F90" s="202">
        <v>0</v>
      </c>
      <c r="G90" s="202">
        <v>10</v>
      </c>
      <c r="H90" s="202">
        <v>0</v>
      </c>
      <c r="I90" s="202">
        <v>23.03</v>
      </c>
      <c r="J90" s="202">
        <v>3.87</v>
      </c>
      <c r="K90" s="202">
        <v>0.1</v>
      </c>
      <c r="L90" s="202">
        <v>10.02</v>
      </c>
      <c r="M90" s="202">
        <v>0.85</v>
      </c>
      <c r="N90" s="202">
        <v>1.18</v>
      </c>
      <c r="O90" s="202">
        <v>0</v>
      </c>
      <c r="P90" s="202">
        <v>1.39</v>
      </c>
      <c r="Q90" s="202">
        <v>0.7</v>
      </c>
      <c r="R90" s="202">
        <v>0.43</v>
      </c>
      <c r="S90" s="202">
        <v>0.33</v>
      </c>
      <c r="T90" s="202">
        <v>0</v>
      </c>
      <c r="U90" s="202">
        <v>2.0699999999999998</v>
      </c>
      <c r="V90" s="202">
        <v>0.55000000000000004</v>
      </c>
      <c r="W90" s="202">
        <v>0.44</v>
      </c>
      <c r="X90" s="202">
        <v>1.48</v>
      </c>
      <c r="Y90" s="202">
        <v>0</v>
      </c>
      <c r="Z90" s="202">
        <v>5.13</v>
      </c>
      <c r="AA90" s="202">
        <v>0</v>
      </c>
      <c r="AB90" s="202">
        <v>0</v>
      </c>
      <c r="AC90" s="202">
        <v>12.92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18.829999999999998</v>
      </c>
      <c r="AJ90" s="202">
        <v>0</v>
      </c>
      <c r="AK90" s="202">
        <v>5.44</v>
      </c>
      <c r="AL90" s="202">
        <v>0</v>
      </c>
      <c r="AM90" s="202">
        <v>0</v>
      </c>
      <c r="AN90" s="202">
        <v>0</v>
      </c>
      <c r="AO90" s="202">
        <v>204.45</v>
      </c>
      <c r="AP90" s="202">
        <v>0</v>
      </c>
    </row>
    <row r="91" spans="1:42">
      <c r="A91" t="s">
        <v>133</v>
      </c>
      <c r="B91" s="202">
        <v>0</v>
      </c>
      <c r="C91" s="202">
        <v>8.6999999999999993</v>
      </c>
      <c r="D91" s="202">
        <v>4.1900000000000004</v>
      </c>
      <c r="E91" s="202">
        <v>0</v>
      </c>
      <c r="F91" s="202">
        <v>0</v>
      </c>
      <c r="G91" s="202">
        <v>10</v>
      </c>
      <c r="H91" s="202">
        <v>0</v>
      </c>
      <c r="I91" s="202">
        <v>23.03</v>
      </c>
      <c r="J91" s="202">
        <v>3.87</v>
      </c>
      <c r="K91" s="202">
        <v>0.1</v>
      </c>
      <c r="L91" s="202">
        <v>10.02</v>
      </c>
      <c r="M91" s="202">
        <v>0.85</v>
      </c>
      <c r="N91" s="202">
        <v>1.18</v>
      </c>
      <c r="O91" s="202">
        <v>0</v>
      </c>
      <c r="P91" s="202">
        <v>1.39</v>
      </c>
      <c r="Q91" s="202">
        <v>0.7</v>
      </c>
      <c r="R91" s="202">
        <v>0.43</v>
      </c>
      <c r="S91" s="202">
        <v>0.33</v>
      </c>
      <c r="T91" s="202">
        <v>0</v>
      </c>
      <c r="U91" s="202">
        <v>2.0699999999999998</v>
      </c>
      <c r="V91" s="202">
        <v>0.55000000000000004</v>
      </c>
      <c r="W91" s="202">
        <v>0.44</v>
      </c>
      <c r="X91" s="202">
        <v>1.48</v>
      </c>
      <c r="Y91" s="202">
        <v>0</v>
      </c>
      <c r="Z91" s="202">
        <v>5.13</v>
      </c>
      <c r="AA91" s="202">
        <v>0</v>
      </c>
      <c r="AB91" s="202">
        <v>0</v>
      </c>
      <c r="AC91" s="202">
        <v>12.92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18.829999999999998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204.45</v>
      </c>
      <c r="AP91" s="202">
        <v>0</v>
      </c>
    </row>
    <row r="92" spans="1:42">
      <c r="A92" t="s">
        <v>134</v>
      </c>
      <c r="B92" s="202">
        <v>0</v>
      </c>
      <c r="C92" s="202">
        <v>8.6999999999999993</v>
      </c>
      <c r="D92" s="202">
        <v>4.1900000000000004</v>
      </c>
      <c r="E92" s="202">
        <v>0</v>
      </c>
      <c r="F92" s="202">
        <v>0</v>
      </c>
      <c r="G92" s="202">
        <v>10</v>
      </c>
      <c r="H92" s="202">
        <v>0</v>
      </c>
      <c r="I92" s="202">
        <v>23.03</v>
      </c>
      <c r="J92" s="202">
        <v>3.87</v>
      </c>
      <c r="K92" s="202">
        <v>0.1</v>
      </c>
      <c r="L92" s="202">
        <v>10.02</v>
      </c>
      <c r="M92" s="202">
        <v>0.85</v>
      </c>
      <c r="N92" s="202">
        <v>1.18</v>
      </c>
      <c r="O92" s="202">
        <v>0</v>
      </c>
      <c r="P92" s="202">
        <v>1.39</v>
      </c>
      <c r="Q92" s="202">
        <v>0.7</v>
      </c>
      <c r="R92" s="202">
        <v>0.43</v>
      </c>
      <c r="S92" s="202">
        <v>0.33</v>
      </c>
      <c r="T92" s="202">
        <v>0</v>
      </c>
      <c r="U92" s="202">
        <v>2.0699999999999998</v>
      </c>
      <c r="V92" s="202">
        <v>0.55000000000000004</v>
      </c>
      <c r="W92" s="202">
        <v>0.44</v>
      </c>
      <c r="X92" s="202">
        <v>1.48</v>
      </c>
      <c r="Y92" s="202">
        <v>0</v>
      </c>
      <c r="Z92" s="202">
        <v>5.13</v>
      </c>
      <c r="AA92" s="202">
        <v>0</v>
      </c>
      <c r="AB92" s="202">
        <v>0</v>
      </c>
      <c r="AC92" s="202">
        <v>12.92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18.829999999999998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204.45</v>
      </c>
      <c r="AP92" s="202">
        <v>0</v>
      </c>
    </row>
    <row r="93" spans="1:42">
      <c r="A93" t="s">
        <v>135</v>
      </c>
      <c r="B93" s="202">
        <v>0</v>
      </c>
      <c r="C93" s="202">
        <v>8.6999999999999993</v>
      </c>
      <c r="D93" s="202">
        <v>4.1900000000000004</v>
      </c>
      <c r="E93" s="202">
        <v>0</v>
      </c>
      <c r="F93" s="202">
        <v>0</v>
      </c>
      <c r="G93" s="202">
        <v>10</v>
      </c>
      <c r="H93" s="202">
        <v>0</v>
      </c>
      <c r="I93" s="202">
        <v>23.03</v>
      </c>
      <c r="J93" s="202">
        <v>3.87</v>
      </c>
      <c r="K93" s="202">
        <v>0.1</v>
      </c>
      <c r="L93" s="202">
        <v>10.02</v>
      </c>
      <c r="M93" s="202">
        <v>0.85</v>
      </c>
      <c r="N93" s="202">
        <v>1.18</v>
      </c>
      <c r="O93" s="202">
        <v>0</v>
      </c>
      <c r="P93" s="202">
        <v>1.39</v>
      </c>
      <c r="Q93" s="202">
        <v>0.7</v>
      </c>
      <c r="R93" s="202">
        <v>0.43</v>
      </c>
      <c r="S93" s="202">
        <v>0.33</v>
      </c>
      <c r="T93" s="202">
        <v>0</v>
      </c>
      <c r="U93" s="202">
        <v>2.0699999999999998</v>
      </c>
      <c r="V93" s="202">
        <v>0.55000000000000004</v>
      </c>
      <c r="W93" s="202">
        <v>0.44</v>
      </c>
      <c r="X93" s="202">
        <v>1.48</v>
      </c>
      <c r="Y93" s="202">
        <v>0</v>
      </c>
      <c r="Z93" s="202">
        <v>5.13</v>
      </c>
      <c r="AA93" s="202">
        <v>0</v>
      </c>
      <c r="AB93" s="202">
        <v>0</v>
      </c>
      <c r="AC93" s="202">
        <v>12.92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18.829999999999998</v>
      </c>
      <c r="AJ93" s="202">
        <v>0</v>
      </c>
      <c r="AK93" s="202">
        <v>4.3499999999999996</v>
      </c>
      <c r="AL93" s="202">
        <v>0</v>
      </c>
      <c r="AM93" s="202">
        <v>0</v>
      </c>
      <c r="AN93" s="202">
        <v>0</v>
      </c>
      <c r="AO93" s="202">
        <v>204.45</v>
      </c>
      <c r="AP93" s="202">
        <v>0</v>
      </c>
    </row>
    <row r="94" spans="1:42">
      <c r="A94" t="s">
        <v>136</v>
      </c>
      <c r="B94" s="202">
        <v>0</v>
      </c>
      <c r="C94" s="202">
        <v>8.6999999999999993</v>
      </c>
      <c r="D94" s="202">
        <v>4.1900000000000004</v>
      </c>
      <c r="E94" s="202">
        <v>0</v>
      </c>
      <c r="F94" s="202">
        <v>0</v>
      </c>
      <c r="G94" s="202">
        <v>10</v>
      </c>
      <c r="H94" s="202">
        <v>0</v>
      </c>
      <c r="I94" s="202">
        <v>23.03</v>
      </c>
      <c r="J94" s="202">
        <v>3.87</v>
      </c>
      <c r="K94" s="202">
        <v>0.1</v>
      </c>
      <c r="L94" s="202">
        <v>10.02</v>
      </c>
      <c r="M94" s="202">
        <v>0.85</v>
      </c>
      <c r="N94" s="202">
        <v>1.18</v>
      </c>
      <c r="O94" s="202">
        <v>0</v>
      </c>
      <c r="P94" s="202">
        <v>1.39</v>
      </c>
      <c r="Q94" s="202">
        <v>0.7</v>
      </c>
      <c r="R94" s="202">
        <v>0.43</v>
      </c>
      <c r="S94" s="202">
        <v>0.33</v>
      </c>
      <c r="T94" s="202">
        <v>0</v>
      </c>
      <c r="U94" s="202">
        <v>2.0699999999999998</v>
      </c>
      <c r="V94" s="202">
        <v>0.55000000000000004</v>
      </c>
      <c r="W94" s="202">
        <v>0.44</v>
      </c>
      <c r="X94" s="202">
        <v>1.48</v>
      </c>
      <c r="Y94" s="202">
        <v>0</v>
      </c>
      <c r="Z94" s="202">
        <v>5.13</v>
      </c>
      <c r="AA94" s="202">
        <v>0</v>
      </c>
      <c r="AB94" s="202">
        <v>0</v>
      </c>
      <c r="AC94" s="202">
        <v>12.92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18.829999999999998</v>
      </c>
      <c r="AJ94" s="202">
        <v>0</v>
      </c>
      <c r="AK94" s="202">
        <v>4.3499999999999996</v>
      </c>
      <c r="AL94" s="202">
        <v>0</v>
      </c>
      <c r="AM94" s="202">
        <v>0</v>
      </c>
      <c r="AN94" s="202">
        <v>0</v>
      </c>
      <c r="AO94" s="202">
        <v>204.45</v>
      </c>
      <c r="AP94" s="202">
        <v>0</v>
      </c>
    </row>
    <row r="95" spans="1:42">
      <c r="A95" t="s">
        <v>137</v>
      </c>
      <c r="B95" s="202">
        <v>0</v>
      </c>
      <c r="C95" s="202">
        <v>8.6999999999999993</v>
      </c>
      <c r="D95" s="202">
        <v>4.1900000000000004</v>
      </c>
      <c r="E95" s="202">
        <v>0</v>
      </c>
      <c r="F95" s="202">
        <v>0</v>
      </c>
      <c r="G95" s="202">
        <v>10</v>
      </c>
      <c r="H95" s="202">
        <v>0</v>
      </c>
      <c r="I95" s="202">
        <v>23.03</v>
      </c>
      <c r="J95" s="202">
        <v>3.87</v>
      </c>
      <c r="K95" s="202">
        <v>0.1</v>
      </c>
      <c r="L95" s="202">
        <v>10.02</v>
      </c>
      <c r="M95" s="202">
        <v>0.85</v>
      </c>
      <c r="N95" s="202">
        <v>1.18</v>
      </c>
      <c r="O95" s="202">
        <v>0</v>
      </c>
      <c r="P95" s="202">
        <v>1.39</v>
      </c>
      <c r="Q95" s="202">
        <v>0.7</v>
      </c>
      <c r="R95" s="202">
        <v>0.43</v>
      </c>
      <c r="S95" s="202">
        <v>0.33</v>
      </c>
      <c r="T95" s="202">
        <v>0</v>
      </c>
      <c r="U95" s="202">
        <v>2.0699999999999998</v>
      </c>
      <c r="V95" s="202">
        <v>0.55000000000000004</v>
      </c>
      <c r="W95" s="202">
        <v>0.44</v>
      </c>
      <c r="X95" s="202">
        <v>1.48</v>
      </c>
      <c r="Y95" s="202">
        <v>0</v>
      </c>
      <c r="Z95" s="202">
        <v>5.13</v>
      </c>
      <c r="AA95" s="202">
        <v>0</v>
      </c>
      <c r="AB95" s="202">
        <v>0</v>
      </c>
      <c r="AC95" s="202">
        <v>12.92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18.829999999999998</v>
      </c>
      <c r="AJ95" s="202">
        <v>0</v>
      </c>
      <c r="AK95" s="202">
        <v>4.3499999999999996</v>
      </c>
      <c r="AL95" s="202">
        <v>0</v>
      </c>
      <c r="AM95" s="202">
        <v>0</v>
      </c>
      <c r="AN95" s="202">
        <v>0</v>
      </c>
      <c r="AO95" s="202">
        <v>204.45</v>
      </c>
      <c r="AP95" s="202">
        <v>0</v>
      </c>
    </row>
    <row r="96" spans="1:42">
      <c r="A96" t="s">
        <v>138</v>
      </c>
      <c r="B96" s="202">
        <v>0</v>
      </c>
      <c r="C96" s="202">
        <v>8.6999999999999993</v>
      </c>
      <c r="D96" s="202">
        <v>4.1900000000000004</v>
      </c>
      <c r="E96" s="202">
        <v>0</v>
      </c>
      <c r="F96" s="202">
        <v>0</v>
      </c>
      <c r="G96" s="202">
        <v>10</v>
      </c>
      <c r="H96" s="202">
        <v>0</v>
      </c>
      <c r="I96" s="202">
        <v>23.03</v>
      </c>
      <c r="J96" s="202">
        <v>3.87</v>
      </c>
      <c r="K96" s="202">
        <v>0.1</v>
      </c>
      <c r="L96" s="202">
        <v>10.02</v>
      </c>
      <c r="M96" s="202">
        <v>0.85</v>
      </c>
      <c r="N96" s="202">
        <v>1.18</v>
      </c>
      <c r="O96" s="202">
        <v>0</v>
      </c>
      <c r="P96" s="202">
        <v>1.39</v>
      </c>
      <c r="Q96" s="202">
        <v>0.7</v>
      </c>
      <c r="R96" s="202">
        <v>0.43</v>
      </c>
      <c r="S96" s="202">
        <v>0.33</v>
      </c>
      <c r="T96" s="202">
        <v>0</v>
      </c>
      <c r="U96" s="202">
        <v>2.0699999999999998</v>
      </c>
      <c r="V96" s="202">
        <v>0.55000000000000004</v>
      </c>
      <c r="W96" s="202">
        <v>0.44</v>
      </c>
      <c r="X96" s="202">
        <v>1.48</v>
      </c>
      <c r="Y96" s="202">
        <v>0</v>
      </c>
      <c r="Z96" s="202">
        <v>5.13</v>
      </c>
      <c r="AA96" s="202">
        <v>0</v>
      </c>
      <c r="AB96" s="202">
        <v>0</v>
      </c>
      <c r="AC96" s="202">
        <v>12.92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18.829999999999998</v>
      </c>
      <c r="AJ96" s="202">
        <v>0</v>
      </c>
      <c r="AK96" s="202">
        <v>4.3499999999999996</v>
      </c>
      <c r="AL96" s="202">
        <v>0</v>
      </c>
      <c r="AM96" s="202">
        <v>0</v>
      </c>
      <c r="AN96" s="202">
        <v>0</v>
      </c>
      <c r="AO96" s="202">
        <v>204.45</v>
      </c>
      <c r="AP96" s="202">
        <v>0</v>
      </c>
    </row>
    <row r="97" spans="1:42">
      <c r="A97" t="s">
        <v>139</v>
      </c>
      <c r="B97" s="202">
        <v>0</v>
      </c>
      <c r="C97" s="202">
        <v>8.6999999999999993</v>
      </c>
      <c r="D97" s="202">
        <v>4.1900000000000004</v>
      </c>
      <c r="E97" s="202">
        <v>0</v>
      </c>
      <c r="F97" s="202">
        <v>0</v>
      </c>
      <c r="G97" s="202">
        <v>10</v>
      </c>
      <c r="H97" s="202">
        <v>0</v>
      </c>
      <c r="I97" s="202">
        <v>23.03</v>
      </c>
      <c r="J97" s="202">
        <v>3.87</v>
      </c>
      <c r="K97" s="202">
        <v>0.1</v>
      </c>
      <c r="L97" s="202">
        <v>10.02</v>
      </c>
      <c r="M97" s="202">
        <v>0.85</v>
      </c>
      <c r="N97" s="202">
        <v>1.18</v>
      </c>
      <c r="O97" s="202">
        <v>0</v>
      </c>
      <c r="P97" s="202">
        <v>1.39</v>
      </c>
      <c r="Q97" s="202">
        <v>0.7</v>
      </c>
      <c r="R97" s="202">
        <v>0.43</v>
      </c>
      <c r="S97" s="202">
        <v>0.33</v>
      </c>
      <c r="T97" s="202">
        <v>0</v>
      </c>
      <c r="U97" s="202">
        <v>2.0699999999999998</v>
      </c>
      <c r="V97" s="202">
        <v>0.55000000000000004</v>
      </c>
      <c r="W97" s="202">
        <v>0.44</v>
      </c>
      <c r="X97" s="202">
        <v>1.48</v>
      </c>
      <c r="Y97" s="202">
        <v>0</v>
      </c>
      <c r="Z97" s="202">
        <v>5.13</v>
      </c>
      <c r="AA97" s="202">
        <v>0</v>
      </c>
      <c r="AB97" s="202">
        <v>0</v>
      </c>
      <c r="AC97" s="202">
        <v>12.92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18.829999999999998</v>
      </c>
      <c r="AJ97" s="202">
        <v>0</v>
      </c>
      <c r="AK97" s="202">
        <v>4.3499999999999996</v>
      </c>
      <c r="AL97" s="202">
        <v>0</v>
      </c>
      <c r="AM97" s="202">
        <v>0</v>
      </c>
      <c r="AN97" s="202">
        <v>0</v>
      </c>
      <c r="AO97" s="202">
        <v>204.45</v>
      </c>
      <c r="AP97" s="202">
        <v>0</v>
      </c>
    </row>
    <row r="98" spans="1:42">
      <c r="A98" t="s">
        <v>140</v>
      </c>
      <c r="B98" s="202">
        <v>0</v>
      </c>
      <c r="C98" s="202">
        <v>8.6999999999999993</v>
      </c>
      <c r="D98" s="202">
        <v>4.1900000000000004</v>
      </c>
      <c r="E98" s="202">
        <v>0</v>
      </c>
      <c r="F98" s="202">
        <v>0</v>
      </c>
      <c r="G98" s="202">
        <v>10</v>
      </c>
      <c r="H98" s="202">
        <v>0</v>
      </c>
      <c r="I98" s="202">
        <v>23.03</v>
      </c>
      <c r="J98" s="202">
        <v>3.87</v>
      </c>
      <c r="K98" s="202">
        <v>0.1</v>
      </c>
      <c r="L98" s="202">
        <v>10.02</v>
      </c>
      <c r="M98" s="202">
        <v>0.85</v>
      </c>
      <c r="N98" s="202">
        <v>1.18</v>
      </c>
      <c r="O98" s="202">
        <v>0</v>
      </c>
      <c r="P98" s="202">
        <v>1.39</v>
      </c>
      <c r="Q98" s="202">
        <v>0.7</v>
      </c>
      <c r="R98" s="202">
        <v>0.43</v>
      </c>
      <c r="S98" s="202">
        <v>0.33</v>
      </c>
      <c r="T98" s="202">
        <v>0</v>
      </c>
      <c r="U98" s="202">
        <v>2.0699999999999998</v>
      </c>
      <c r="V98" s="202">
        <v>0.55000000000000004</v>
      </c>
      <c r="W98" s="202">
        <v>0.44</v>
      </c>
      <c r="X98" s="202">
        <v>1.48</v>
      </c>
      <c r="Y98" s="202">
        <v>0</v>
      </c>
      <c r="Z98" s="202">
        <v>5.13</v>
      </c>
      <c r="AA98" s="202">
        <v>0</v>
      </c>
      <c r="AB98" s="202">
        <v>0</v>
      </c>
      <c r="AC98" s="202">
        <v>12.92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18.829999999999998</v>
      </c>
      <c r="AJ98" s="202">
        <v>0</v>
      </c>
      <c r="AK98" s="202">
        <v>4.3499999999999996</v>
      </c>
      <c r="AL98" s="202">
        <v>0</v>
      </c>
      <c r="AM98" s="202">
        <v>0</v>
      </c>
      <c r="AN98" s="202">
        <v>0</v>
      </c>
      <c r="AO98" s="202">
        <v>204.45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0.23258999999999988</v>
      </c>
      <c r="D99">
        <f t="shared" si="0"/>
        <v>7.5419999999999973E-2</v>
      </c>
      <c r="E99">
        <f t="shared" si="0"/>
        <v>0</v>
      </c>
      <c r="F99">
        <f t="shared" si="0"/>
        <v>0.12791999999999998</v>
      </c>
      <c r="G99">
        <f t="shared" si="0"/>
        <v>0.18</v>
      </c>
      <c r="H99">
        <f t="shared" si="0"/>
        <v>0</v>
      </c>
      <c r="I99">
        <f t="shared" si="0"/>
        <v>0.5667000000000002</v>
      </c>
      <c r="J99">
        <f t="shared" si="0"/>
        <v>6.9660000000000055E-2</v>
      </c>
      <c r="K99">
        <f t="shared" si="0"/>
        <v>2.2349999999999957E-2</v>
      </c>
      <c r="L99">
        <f t="shared" si="0"/>
        <v>1.7709500000000045</v>
      </c>
      <c r="M99">
        <f t="shared" si="0"/>
        <v>2.2829999999999982E-2</v>
      </c>
      <c r="N99">
        <f t="shared" si="0"/>
        <v>2.8320000000000067E-2</v>
      </c>
      <c r="O99">
        <f t="shared" si="0"/>
        <v>0</v>
      </c>
      <c r="P99">
        <f t="shared" si="0"/>
        <v>3.3099999999999991E-2</v>
      </c>
      <c r="Q99">
        <f t="shared" si="0"/>
        <v>5.4487499999999876E-2</v>
      </c>
      <c r="R99">
        <f t="shared" si="0"/>
        <v>8.6277500000000035E-2</v>
      </c>
      <c r="S99">
        <f t="shared" si="0"/>
        <v>5.5095000000000102E-2</v>
      </c>
      <c r="T99">
        <f t="shared" si="0"/>
        <v>0</v>
      </c>
      <c r="U99">
        <f t="shared" si="0"/>
        <v>5.0080000000000027E-2</v>
      </c>
      <c r="V99">
        <f t="shared" si="0"/>
        <v>4.9630000000000132E-2</v>
      </c>
      <c r="W99">
        <f t="shared" si="0"/>
        <v>8.1929999999999947E-2</v>
      </c>
      <c r="X99">
        <f t="shared" si="0"/>
        <v>0.26053250000000028</v>
      </c>
      <c r="Y99">
        <f t="shared" si="0"/>
        <v>0</v>
      </c>
      <c r="Z99">
        <f t="shared" si="0"/>
        <v>0.49313500000000127</v>
      </c>
      <c r="AA99">
        <f t="shared" si="0"/>
        <v>0</v>
      </c>
      <c r="AB99">
        <f t="shared" si="0"/>
        <v>0</v>
      </c>
      <c r="AC99">
        <f t="shared" si="0"/>
        <v>0.31202999999999997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0.46139999999999942</v>
      </c>
      <c r="AJ99">
        <f t="shared" si="0"/>
        <v>0</v>
      </c>
      <c r="AK99">
        <f t="shared" si="0"/>
        <v>0.3382099999999999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-35</v>
      </c>
      <c r="D67" s="124">
        <v>0</v>
      </c>
      <c r="E67" s="124">
        <v>0</v>
      </c>
      <c r="F67" s="124">
        <v>0</v>
      </c>
      <c r="G67" s="124">
        <v>-35</v>
      </c>
      <c r="H67" s="118"/>
      <c r="I67" s="33">
        <v>65</v>
      </c>
      <c r="J67" s="124">
        <v>35</v>
      </c>
      <c r="K67" s="124">
        <v>0</v>
      </c>
      <c r="L67" s="124">
        <v>0</v>
      </c>
      <c r="M67" s="124">
        <v>0</v>
      </c>
      <c r="N67" s="124">
        <v>35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35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-35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350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350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35</v>
      </c>
      <c r="DG67" s="123">
        <f t="shared" si="32"/>
        <v>-35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-30</v>
      </c>
      <c r="D68" s="124">
        <v>0</v>
      </c>
      <c r="E68" s="124">
        <v>0</v>
      </c>
      <c r="F68" s="124">
        <v>0</v>
      </c>
      <c r="G68" s="124">
        <v>-30</v>
      </c>
      <c r="H68" s="118"/>
      <c r="I68" s="33">
        <v>66</v>
      </c>
      <c r="J68" s="124">
        <v>30</v>
      </c>
      <c r="K68" s="124">
        <v>0</v>
      </c>
      <c r="L68" s="124">
        <v>0</v>
      </c>
      <c r="M68" s="124">
        <v>0</v>
      </c>
      <c r="N68" s="124">
        <v>30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30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-30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300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300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30</v>
      </c>
      <c r="DG68" s="123">
        <f t="shared" ref="DG68:DG99" si="60">AY68+AN68+BC68+BJ68+BQ68</f>
        <v>-30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-28</v>
      </c>
      <c r="D69" s="124">
        <v>0</v>
      </c>
      <c r="E69" s="124">
        <v>0</v>
      </c>
      <c r="F69" s="124">
        <v>0</v>
      </c>
      <c r="G69" s="124">
        <v>-28</v>
      </c>
      <c r="H69" s="118"/>
      <c r="I69" s="33">
        <v>67</v>
      </c>
      <c r="J69" s="124">
        <v>28</v>
      </c>
      <c r="K69" s="124">
        <v>0</v>
      </c>
      <c r="L69" s="124">
        <v>0</v>
      </c>
      <c r="M69" s="124">
        <v>0</v>
      </c>
      <c r="N69" s="124">
        <v>28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28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-28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280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280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28</v>
      </c>
      <c r="DG69" s="123">
        <f t="shared" si="60"/>
        <v>-28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-18</v>
      </c>
      <c r="D70" s="124">
        <v>0</v>
      </c>
      <c r="E70" s="124">
        <v>0</v>
      </c>
      <c r="F70" s="124">
        <v>0</v>
      </c>
      <c r="G70" s="124">
        <v>-18</v>
      </c>
      <c r="H70" s="118"/>
      <c r="I70" s="33">
        <v>68</v>
      </c>
      <c r="J70" s="124">
        <v>18</v>
      </c>
      <c r="K70" s="124">
        <v>0</v>
      </c>
      <c r="L70" s="124">
        <v>0</v>
      </c>
      <c r="M70" s="124">
        <v>0</v>
      </c>
      <c r="N70" s="124">
        <v>18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18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-18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180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180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18</v>
      </c>
      <c r="DG70" s="123">
        <f t="shared" si="60"/>
        <v>-18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-18</v>
      </c>
      <c r="D71" s="124">
        <v>0</v>
      </c>
      <c r="E71" s="124">
        <v>0</v>
      </c>
      <c r="F71" s="124">
        <v>0</v>
      </c>
      <c r="G71" s="124">
        <v>-18</v>
      </c>
      <c r="H71" s="118"/>
      <c r="I71" s="33">
        <v>69</v>
      </c>
      <c r="J71" s="124">
        <v>18</v>
      </c>
      <c r="K71" s="124">
        <v>0</v>
      </c>
      <c r="L71" s="124">
        <v>0</v>
      </c>
      <c r="M71" s="124">
        <v>0</v>
      </c>
      <c r="N71" s="124">
        <v>18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18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-18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180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180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18</v>
      </c>
      <c r="DG71" s="123">
        <f t="shared" si="60"/>
        <v>-18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-8</v>
      </c>
      <c r="D72" s="124">
        <v>0</v>
      </c>
      <c r="E72" s="124">
        <v>0</v>
      </c>
      <c r="F72" s="124">
        <v>0</v>
      </c>
      <c r="G72" s="124">
        <v>-8</v>
      </c>
      <c r="H72" s="118"/>
      <c r="I72" s="33">
        <v>70</v>
      </c>
      <c r="J72" s="124">
        <v>8</v>
      </c>
      <c r="K72" s="124">
        <v>0</v>
      </c>
      <c r="L72" s="124">
        <v>0</v>
      </c>
      <c r="M72" s="124">
        <v>0</v>
      </c>
      <c r="N72" s="124">
        <v>8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8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-8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80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80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8</v>
      </c>
      <c r="DG72" s="123">
        <f t="shared" si="60"/>
        <v>-8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-55</v>
      </c>
      <c r="D73" s="124">
        <v>0</v>
      </c>
      <c r="E73" s="124">
        <v>0</v>
      </c>
      <c r="F73" s="124">
        <v>0</v>
      </c>
      <c r="G73" s="124">
        <v>-55</v>
      </c>
      <c r="H73" s="118"/>
      <c r="I73" s="33">
        <v>71</v>
      </c>
      <c r="J73" s="124">
        <v>55</v>
      </c>
      <c r="K73" s="124">
        <v>0</v>
      </c>
      <c r="L73" s="124">
        <v>0</v>
      </c>
      <c r="M73" s="124">
        <v>0</v>
      </c>
      <c r="N73" s="124">
        <v>55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55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-55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550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550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55</v>
      </c>
      <c r="DG73" s="123">
        <f t="shared" si="60"/>
        <v>-55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-55</v>
      </c>
      <c r="D74" s="124">
        <v>0</v>
      </c>
      <c r="E74" s="124">
        <v>0</v>
      </c>
      <c r="F74" s="124">
        <v>0</v>
      </c>
      <c r="G74" s="124">
        <v>-55</v>
      </c>
      <c r="H74" s="118"/>
      <c r="I74" s="33">
        <v>72</v>
      </c>
      <c r="J74" s="124">
        <v>55</v>
      </c>
      <c r="K74" s="124">
        <v>0</v>
      </c>
      <c r="L74" s="124">
        <v>0</v>
      </c>
      <c r="M74" s="124">
        <v>0</v>
      </c>
      <c r="N74" s="124">
        <v>55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55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-55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550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550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55</v>
      </c>
      <c r="DG74" s="123">
        <f t="shared" si="60"/>
        <v>-55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-50</v>
      </c>
      <c r="D75" s="124">
        <v>0</v>
      </c>
      <c r="E75" s="124">
        <v>0</v>
      </c>
      <c r="F75" s="124">
        <v>0</v>
      </c>
      <c r="G75" s="124">
        <v>-50</v>
      </c>
      <c r="H75" s="118"/>
      <c r="I75" s="33">
        <v>73</v>
      </c>
      <c r="J75" s="124">
        <v>50</v>
      </c>
      <c r="K75" s="124">
        <v>0</v>
      </c>
      <c r="L75" s="124">
        <v>0</v>
      </c>
      <c r="M75" s="124">
        <v>0</v>
      </c>
      <c r="N75" s="124">
        <v>50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50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-50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500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500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50</v>
      </c>
      <c r="DG75" s="123">
        <f t="shared" si="60"/>
        <v>-50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-15</v>
      </c>
      <c r="D76" s="124">
        <v>0</v>
      </c>
      <c r="E76" s="124">
        <v>0</v>
      </c>
      <c r="F76" s="124">
        <v>0</v>
      </c>
      <c r="G76" s="124">
        <v>-15</v>
      </c>
      <c r="H76" s="118"/>
      <c r="I76" s="33">
        <v>74</v>
      </c>
      <c r="J76" s="124">
        <v>15</v>
      </c>
      <c r="K76" s="124">
        <v>0</v>
      </c>
      <c r="L76" s="124">
        <v>0</v>
      </c>
      <c r="M76" s="124">
        <v>0</v>
      </c>
      <c r="N76" s="124">
        <v>15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15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-15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150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150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15</v>
      </c>
      <c r="DG76" s="123">
        <f t="shared" si="60"/>
        <v>-15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-5.5039999999999996</v>
      </c>
      <c r="D81" s="124">
        <v>0</v>
      </c>
      <c r="E81" s="124">
        <v>0</v>
      </c>
      <c r="F81" s="124">
        <v>-7.4960000000000004</v>
      </c>
      <c r="G81" s="124">
        <v>-13</v>
      </c>
      <c r="H81" s="118"/>
      <c r="I81" s="33">
        <v>79</v>
      </c>
      <c r="J81" s="124">
        <v>5.5039999999999996</v>
      </c>
      <c r="K81" s="124">
        <v>0</v>
      </c>
      <c r="L81" s="124">
        <v>0</v>
      </c>
      <c r="M81" s="124">
        <v>0</v>
      </c>
      <c r="N81" s="124">
        <v>5.5039999999999996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7.4960000000000004</v>
      </c>
      <c r="AF81" s="124">
        <v>0</v>
      </c>
      <c r="AG81" s="124">
        <v>0</v>
      </c>
      <c r="AH81" s="124">
        <v>0</v>
      </c>
      <c r="AI81" s="124">
        <v>7.4960000000000004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5.5039999999999996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-5.5039999999999996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7.4960000000000004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-7.4960000000000004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55.039999999999992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55.039999999999992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74.960000000000008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74.960000000000008</v>
      </c>
      <c r="DF81" s="123">
        <f t="shared" si="59"/>
        <v>13</v>
      </c>
      <c r="DG81" s="123">
        <f t="shared" si="60"/>
        <v>-5.5039999999999996</v>
      </c>
      <c r="DH81" s="123">
        <f t="shared" si="61"/>
        <v>0</v>
      </c>
      <c r="DI81" s="123">
        <f t="shared" si="62"/>
        <v>0</v>
      </c>
      <c r="DJ81" s="123">
        <f t="shared" si="63"/>
        <v>-7.4960000000000004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-16.510999999999999</v>
      </c>
      <c r="D82" s="124">
        <v>0</v>
      </c>
      <c r="E82" s="124">
        <v>0</v>
      </c>
      <c r="F82" s="124">
        <v>-22.489000000000001</v>
      </c>
      <c r="G82" s="124">
        <v>-39</v>
      </c>
      <c r="H82" s="118"/>
      <c r="I82" s="33">
        <v>80</v>
      </c>
      <c r="J82" s="124">
        <v>16.510999999999999</v>
      </c>
      <c r="K82" s="124">
        <v>0</v>
      </c>
      <c r="L82" s="124">
        <v>0</v>
      </c>
      <c r="M82" s="124">
        <v>0</v>
      </c>
      <c r="N82" s="124">
        <v>16.510999999999999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22.489000000000001</v>
      </c>
      <c r="AF82" s="124">
        <v>0</v>
      </c>
      <c r="AG82" s="124">
        <v>0</v>
      </c>
      <c r="AH82" s="124">
        <v>0</v>
      </c>
      <c r="AI82" s="124">
        <v>22.489000000000001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16.510999999999999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-16.510999999999999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22.489000000000001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-22.489000000000001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165.10999999999999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165.10999999999999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224.89000000000001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224.89000000000001</v>
      </c>
      <c r="DF82" s="123">
        <f t="shared" si="59"/>
        <v>39</v>
      </c>
      <c r="DG82" s="123">
        <f t="shared" si="60"/>
        <v>-16.510999999999999</v>
      </c>
      <c r="DH82" s="123">
        <f t="shared" si="61"/>
        <v>0</v>
      </c>
      <c r="DI82" s="123">
        <f t="shared" si="62"/>
        <v>0</v>
      </c>
      <c r="DJ82" s="123">
        <f t="shared" si="63"/>
        <v>-22.489000000000001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-19.050999999999998</v>
      </c>
      <c r="D83" s="124">
        <v>0</v>
      </c>
      <c r="E83" s="124">
        <v>0</v>
      </c>
      <c r="F83" s="124">
        <v>-25.949000000000002</v>
      </c>
      <c r="G83" s="124">
        <v>-45</v>
      </c>
      <c r="H83" s="118"/>
      <c r="I83" s="33">
        <v>81</v>
      </c>
      <c r="J83" s="124">
        <v>19.050999999999998</v>
      </c>
      <c r="K83" s="124">
        <v>0</v>
      </c>
      <c r="L83" s="124">
        <v>0</v>
      </c>
      <c r="M83" s="124">
        <v>0</v>
      </c>
      <c r="N83" s="124">
        <v>19.050999999999998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25.949000000000002</v>
      </c>
      <c r="AF83" s="124">
        <v>0</v>
      </c>
      <c r="AG83" s="124">
        <v>0</v>
      </c>
      <c r="AH83" s="124">
        <v>0</v>
      </c>
      <c r="AI83" s="124">
        <v>25.949000000000002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19.050999999999998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-19.050999999999998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25.949000000000002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-25.949000000000002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190.51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190.51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259.49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259.49</v>
      </c>
      <c r="DF83" s="123">
        <f t="shared" si="59"/>
        <v>45</v>
      </c>
      <c r="DG83" s="123">
        <f t="shared" si="60"/>
        <v>-19.050999999999998</v>
      </c>
      <c r="DH83" s="123">
        <f t="shared" si="61"/>
        <v>0</v>
      </c>
      <c r="DI83" s="123">
        <f t="shared" si="62"/>
        <v>0</v>
      </c>
      <c r="DJ83" s="123">
        <f t="shared" si="63"/>
        <v>-25.949000000000002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-42.335999999999999</v>
      </c>
      <c r="D84" s="124">
        <v>0</v>
      </c>
      <c r="E84" s="124">
        <v>0</v>
      </c>
      <c r="F84" s="124">
        <v>-57.664000000000001</v>
      </c>
      <c r="G84" s="124">
        <v>-100</v>
      </c>
      <c r="H84" s="118"/>
      <c r="I84" s="33">
        <v>82</v>
      </c>
      <c r="J84" s="124">
        <v>42.335999999999999</v>
      </c>
      <c r="K84" s="124">
        <v>0</v>
      </c>
      <c r="L84" s="124">
        <v>0</v>
      </c>
      <c r="M84" s="124">
        <v>0</v>
      </c>
      <c r="N84" s="124">
        <v>42.335999999999999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57.664000000000001</v>
      </c>
      <c r="AF84" s="124">
        <v>0</v>
      </c>
      <c r="AG84" s="124">
        <v>0</v>
      </c>
      <c r="AH84" s="124">
        <v>0</v>
      </c>
      <c r="AI84" s="124">
        <v>57.664000000000001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42.335999999999999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-42.335999999999999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57.664000000000001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-57.664000000000001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423.36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423.36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576.64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576.64</v>
      </c>
      <c r="DF84" s="123">
        <f t="shared" si="59"/>
        <v>100</v>
      </c>
      <c r="DG84" s="123">
        <f t="shared" si="60"/>
        <v>-42.335999999999999</v>
      </c>
      <c r="DH84" s="123">
        <f t="shared" si="61"/>
        <v>0</v>
      </c>
      <c r="DI84" s="123">
        <f t="shared" si="62"/>
        <v>0</v>
      </c>
      <c r="DJ84" s="123">
        <f t="shared" si="63"/>
        <v>-57.664000000000001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-61.387999999999998</v>
      </c>
      <c r="D85" s="124">
        <v>0</v>
      </c>
      <c r="E85" s="124">
        <v>0</v>
      </c>
      <c r="F85" s="124">
        <v>-83.611999999999995</v>
      </c>
      <c r="G85" s="124">
        <v>-145</v>
      </c>
      <c r="H85" s="118"/>
      <c r="I85" s="33">
        <v>83</v>
      </c>
      <c r="J85" s="124">
        <v>61.387999999999998</v>
      </c>
      <c r="K85" s="124">
        <v>0</v>
      </c>
      <c r="L85" s="124">
        <v>0</v>
      </c>
      <c r="M85" s="124">
        <v>0</v>
      </c>
      <c r="N85" s="124">
        <v>61.387999999999998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83.611999999999995</v>
      </c>
      <c r="AF85" s="124">
        <v>0</v>
      </c>
      <c r="AG85" s="124">
        <v>0</v>
      </c>
      <c r="AH85" s="124">
        <v>0</v>
      </c>
      <c r="AI85" s="124">
        <v>83.611999999999995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61.387999999999998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-61.387999999999998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83.611999999999995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-83.611999999999995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613.88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613.88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836.11999999999989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836.11999999999989</v>
      </c>
      <c r="DF85" s="123">
        <f t="shared" si="59"/>
        <v>145</v>
      </c>
      <c r="DG85" s="123">
        <f t="shared" si="60"/>
        <v>-61.387999999999998</v>
      </c>
      <c r="DH85" s="123">
        <f t="shared" si="61"/>
        <v>0</v>
      </c>
      <c r="DI85" s="123">
        <f t="shared" si="62"/>
        <v>0</v>
      </c>
      <c r="DJ85" s="123">
        <f t="shared" si="63"/>
        <v>-83.611999999999995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-83.403000000000006</v>
      </c>
      <c r="D86" s="124">
        <v>0</v>
      </c>
      <c r="E86" s="124">
        <v>0</v>
      </c>
      <c r="F86" s="124">
        <v>-113.59699999999999</v>
      </c>
      <c r="G86" s="124">
        <v>-197</v>
      </c>
      <c r="H86" s="118"/>
      <c r="I86" s="33">
        <v>84</v>
      </c>
      <c r="J86" s="124">
        <v>83.403000000000006</v>
      </c>
      <c r="K86" s="124">
        <v>0</v>
      </c>
      <c r="L86" s="124">
        <v>0</v>
      </c>
      <c r="M86" s="124">
        <v>0</v>
      </c>
      <c r="N86" s="124">
        <v>83.403000000000006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113.59699999999999</v>
      </c>
      <c r="AF86" s="124">
        <v>0</v>
      </c>
      <c r="AG86" s="124">
        <v>0</v>
      </c>
      <c r="AH86" s="124">
        <v>0</v>
      </c>
      <c r="AI86" s="124">
        <v>113.59699999999999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83.403000000000006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-83.403000000000006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113.59699999999999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-113.59699999999999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834.03000000000009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834.03000000000009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1135.97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1135.97</v>
      </c>
      <c r="DF86" s="123">
        <f t="shared" si="59"/>
        <v>197</v>
      </c>
      <c r="DG86" s="123">
        <f t="shared" si="60"/>
        <v>-83.403000000000006</v>
      </c>
      <c r="DH86" s="123">
        <f t="shared" si="61"/>
        <v>0</v>
      </c>
      <c r="DI86" s="123">
        <f t="shared" si="62"/>
        <v>0</v>
      </c>
      <c r="DJ86" s="123">
        <f t="shared" si="63"/>
        <v>-113.59699999999999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-95.68</v>
      </c>
      <c r="D87" s="124">
        <v>0</v>
      </c>
      <c r="E87" s="124">
        <v>0</v>
      </c>
      <c r="F87" s="124">
        <v>-130.32</v>
      </c>
      <c r="G87" s="124">
        <v>-226</v>
      </c>
      <c r="H87" s="118"/>
      <c r="I87" s="33">
        <v>85</v>
      </c>
      <c r="J87" s="124">
        <v>95.68</v>
      </c>
      <c r="K87" s="124">
        <v>0</v>
      </c>
      <c r="L87" s="124">
        <v>0</v>
      </c>
      <c r="M87" s="124">
        <v>0</v>
      </c>
      <c r="N87" s="124">
        <v>95.68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130.32</v>
      </c>
      <c r="AF87" s="124">
        <v>0</v>
      </c>
      <c r="AG87" s="124">
        <v>0</v>
      </c>
      <c r="AH87" s="124">
        <v>0</v>
      </c>
      <c r="AI87" s="124">
        <v>130.32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95.68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-95.68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130.32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-130.32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956.80000000000007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956.80000000000007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1303.1999999999998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1303.1999999999998</v>
      </c>
      <c r="DF87" s="123">
        <f t="shared" si="59"/>
        <v>226</v>
      </c>
      <c r="DG87" s="123">
        <f t="shared" si="60"/>
        <v>-95.68</v>
      </c>
      <c r="DH87" s="123">
        <f t="shared" si="61"/>
        <v>0</v>
      </c>
      <c r="DI87" s="123">
        <f t="shared" si="62"/>
        <v>0</v>
      </c>
      <c r="DJ87" s="123">
        <f t="shared" si="63"/>
        <v>-130.32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-110</v>
      </c>
      <c r="D88" s="124">
        <v>0</v>
      </c>
      <c r="E88" s="124">
        <v>0</v>
      </c>
      <c r="F88" s="124">
        <v>-168</v>
      </c>
      <c r="G88" s="124">
        <v>-278</v>
      </c>
      <c r="H88" s="118"/>
      <c r="I88" s="33">
        <v>86</v>
      </c>
      <c r="J88" s="124">
        <v>110</v>
      </c>
      <c r="K88" s="124">
        <v>0</v>
      </c>
      <c r="L88" s="124">
        <v>0</v>
      </c>
      <c r="M88" s="124">
        <v>0</v>
      </c>
      <c r="N88" s="124">
        <v>110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168</v>
      </c>
      <c r="AF88" s="124">
        <v>0</v>
      </c>
      <c r="AG88" s="124">
        <v>0</v>
      </c>
      <c r="AH88" s="124">
        <v>0</v>
      </c>
      <c r="AI88" s="124">
        <v>168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110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-110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168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-168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1100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1100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1680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1680</v>
      </c>
      <c r="DF88" s="123">
        <f t="shared" si="59"/>
        <v>278</v>
      </c>
      <c r="DG88" s="123">
        <f t="shared" si="60"/>
        <v>-110</v>
      </c>
      <c r="DH88" s="123">
        <f t="shared" si="61"/>
        <v>0</v>
      </c>
      <c r="DI88" s="123">
        <f t="shared" si="62"/>
        <v>0</v>
      </c>
      <c r="DJ88" s="123">
        <f t="shared" si="63"/>
        <v>-168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-80</v>
      </c>
      <c r="D89" s="124">
        <v>0</v>
      </c>
      <c r="E89" s="124">
        <v>0</v>
      </c>
      <c r="F89" s="124">
        <v>-163.107</v>
      </c>
      <c r="G89" s="124">
        <v>-243.107</v>
      </c>
      <c r="H89" s="118"/>
      <c r="I89" s="33">
        <v>87</v>
      </c>
      <c r="J89" s="124">
        <v>80</v>
      </c>
      <c r="K89" s="124">
        <v>0</v>
      </c>
      <c r="L89" s="124">
        <v>0</v>
      </c>
      <c r="M89" s="124">
        <v>0</v>
      </c>
      <c r="N89" s="124">
        <v>80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163.107</v>
      </c>
      <c r="AF89" s="124">
        <v>0</v>
      </c>
      <c r="AG89" s="124">
        <v>0</v>
      </c>
      <c r="AH89" s="124">
        <v>0</v>
      </c>
      <c r="AI89" s="124">
        <v>163.107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80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-80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163.107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-163.107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800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800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1631.07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1631.07</v>
      </c>
      <c r="DF89" s="123">
        <f t="shared" si="59"/>
        <v>243.107</v>
      </c>
      <c r="DG89" s="123">
        <f t="shared" si="60"/>
        <v>-80</v>
      </c>
      <c r="DH89" s="123">
        <f t="shared" si="61"/>
        <v>0</v>
      </c>
      <c r="DI89" s="123">
        <f t="shared" si="62"/>
        <v>0</v>
      </c>
      <c r="DJ89" s="123">
        <f t="shared" si="63"/>
        <v>-163.107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-45</v>
      </c>
      <c r="D90" s="124">
        <v>0</v>
      </c>
      <c r="E90" s="124">
        <v>0</v>
      </c>
      <c r="F90" s="124">
        <v>-125.64700000000001</v>
      </c>
      <c r="G90" s="124">
        <v>-170.64699999999999</v>
      </c>
      <c r="H90" s="118"/>
      <c r="I90" s="33">
        <v>88</v>
      </c>
      <c r="J90" s="124">
        <v>45</v>
      </c>
      <c r="K90" s="124">
        <v>0</v>
      </c>
      <c r="L90" s="124">
        <v>0</v>
      </c>
      <c r="M90" s="124">
        <v>0</v>
      </c>
      <c r="N90" s="124">
        <v>45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125.64700000000001</v>
      </c>
      <c r="AF90" s="124">
        <v>0</v>
      </c>
      <c r="AG90" s="124">
        <v>0</v>
      </c>
      <c r="AH90" s="124">
        <v>0</v>
      </c>
      <c r="AI90" s="124">
        <v>125.64700000000001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45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-45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125.64700000000001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-125.64700000000001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450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450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1256.47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1256.47</v>
      </c>
      <c r="DF90" s="123">
        <f t="shared" si="59"/>
        <v>170.64699999999999</v>
      </c>
      <c r="DG90" s="123">
        <f t="shared" si="60"/>
        <v>-45</v>
      </c>
      <c r="DH90" s="123">
        <f t="shared" si="61"/>
        <v>0</v>
      </c>
      <c r="DI90" s="123">
        <f t="shared" si="62"/>
        <v>0</v>
      </c>
      <c r="DJ90" s="123">
        <f t="shared" si="63"/>
        <v>-125.64700000000001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-65</v>
      </c>
      <c r="D91" s="124">
        <v>0</v>
      </c>
      <c r="E91" s="124">
        <v>0</v>
      </c>
      <c r="F91" s="124">
        <v>-92.552999999999997</v>
      </c>
      <c r="G91" s="124">
        <v>-157.553</v>
      </c>
      <c r="H91" s="118"/>
      <c r="I91" s="33">
        <v>89</v>
      </c>
      <c r="J91" s="124">
        <v>65</v>
      </c>
      <c r="K91" s="124">
        <v>0</v>
      </c>
      <c r="L91" s="124">
        <v>0</v>
      </c>
      <c r="M91" s="124">
        <v>0</v>
      </c>
      <c r="N91" s="124">
        <v>65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92.552999999999997</v>
      </c>
      <c r="AF91" s="124">
        <v>0</v>
      </c>
      <c r="AG91" s="124">
        <v>0</v>
      </c>
      <c r="AH91" s="124">
        <v>0</v>
      </c>
      <c r="AI91" s="124">
        <v>92.552999999999997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65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-65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92.552999999999997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-92.552999999999997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650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650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925.53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925.53</v>
      </c>
      <c r="DF91" s="123">
        <f t="shared" si="59"/>
        <v>157.553</v>
      </c>
      <c r="DG91" s="123">
        <f t="shared" si="60"/>
        <v>-65</v>
      </c>
      <c r="DH91" s="123">
        <f t="shared" si="61"/>
        <v>0</v>
      </c>
      <c r="DI91" s="123">
        <f t="shared" si="62"/>
        <v>0</v>
      </c>
      <c r="DJ91" s="123">
        <f t="shared" si="63"/>
        <v>-92.552999999999997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-40</v>
      </c>
      <c r="D92" s="124">
        <v>0</v>
      </c>
      <c r="E92" s="124">
        <v>0</v>
      </c>
      <c r="F92" s="124">
        <v>-63.802999999999997</v>
      </c>
      <c r="G92" s="124">
        <v>-103.803</v>
      </c>
      <c r="H92" s="118"/>
      <c r="I92" s="33">
        <v>90</v>
      </c>
      <c r="J92" s="124">
        <v>40</v>
      </c>
      <c r="K92" s="124">
        <v>0</v>
      </c>
      <c r="L92" s="124">
        <v>0</v>
      </c>
      <c r="M92" s="124">
        <v>0</v>
      </c>
      <c r="N92" s="124">
        <v>40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63.802999999999997</v>
      </c>
      <c r="AF92" s="124">
        <v>0</v>
      </c>
      <c r="AG92" s="124">
        <v>0</v>
      </c>
      <c r="AH92" s="124">
        <v>0</v>
      </c>
      <c r="AI92" s="124">
        <v>63.802999999999997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40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-40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63.802999999999997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-63.802999999999997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400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400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638.03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638.03</v>
      </c>
      <c r="DF92" s="123">
        <f t="shared" si="59"/>
        <v>103.803</v>
      </c>
      <c r="DG92" s="123">
        <f t="shared" si="60"/>
        <v>-40</v>
      </c>
      <c r="DH92" s="123">
        <f t="shared" si="61"/>
        <v>0</v>
      </c>
      <c r="DI92" s="123">
        <f t="shared" si="62"/>
        <v>0</v>
      </c>
      <c r="DJ92" s="123">
        <f t="shared" si="63"/>
        <v>-63.802999999999997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-15</v>
      </c>
      <c r="D93" s="124">
        <v>0</v>
      </c>
      <c r="E93" s="124">
        <v>0</v>
      </c>
      <c r="F93" s="124">
        <v>-46.762999999999998</v>
      </c>
      <c r="G93" s="124">
        <v>-61.762999999999998</v>
      </c>
      <c r="H93" s="118"/>
      <c r="I93" s="33">
        <v>91</v>
      </c>
      <c r="J93" s="124">
        <v>15</v>
      </c>
      <c r="K93" s="124">
        <v>0</v>
      </c>
      <c r="L93" s="124">
        <v>0</v>
      </c>
      <c r="M93" s="124">
        <v>0</v>
      </c>
      <c r="N93" s="124">
        <v>15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46.762999999999998</v>
      </c>
      <c r="AF93" s="124">
        <v>0</v>
      </c>
      <c r="AG93" s="124">
        <v>0</v>
      </c>
      <c r="AH93" s="124">
        <v>0</v>
      </c>
      <c r="AI93" s="124">
        <v>46.762999999999998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15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-15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46.762999999999998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-46.762999999999998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150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150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467.63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467.63</v>
      </c>
      <c r="DF93" s="123">
        <f t="shared" si="59"/>
        <v>61.762999999999998</v>
      </c>
      <c r="DG93" s="123">
        <f t="shared" si="60"/>
        <v>-15</v>
      </c>
      <c r="DH93" s="123">
        <f t="shared" si="61"/>
        <v>0</v>
      </c>
      <c r="DI93" s="123">
        <f t="shared" si="62"/>
        <v>0</v>
      </c>
      <c r="DJ93" s="123">
        <f t="shared" si="63"/>
        <v>-46.762999999999998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-37.412999999999997</v>
      </c>
      <c r="G94" s="124">
        <v>-37.412999999999997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37.412999999999997</v>
      </c>
      <c r="AF94" s="124">
        <v>0</v>
      </c>
      <c r="AG94" s="124">
        <v>0</v>
      </c>
      <c r="AH94" s="124">
        <v>0</v>
      </c>
      <c r="AI94" s="124">
        <v>37.412999999999997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37.412999999999997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-37.412999999999997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374.13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374.13</v>
      </c>
      <c r="DF94" s="123">
        <f t="shared" si="59"/>
        <v>37.412999999999997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-37.412999999999997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-5</v>
      </c>
      <c r="D95" s="124">
        <v>0</v>
      </c>
      <c r="E95" s="124">
        <v>0</v>
      </c>
      <c r="F95" s="124">
        <v>-25.146999999999998</v>
      </c>
      <c r="G95" s="124">
        <v>-30.146999999999998</v>
      </c>
      <c r="H95" s="118"/>
      <c r="I95" s="33">
        <v>93</v>
      </c>
      <c r="J95" s="124">
        <v>5</v>
      </c>
      <c r="K95" s="124">
        <v>0</v>
      </c>
      <c r="L95" s="124">
        <v>0</v>
      </c>
      <c r="M95" s="124">
        <v>0</v>
      </c>
      <c r="N95" s="124">
        <v>5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25.146999999999998</v>
      </c>
      <c r="AF95" s="124">
        <v>0</v>
      </c>
      <c r="AG95" s="124">
        <v>0</v>
      </c>
      <c r="AH95" s="124">
        <v>0</v>
      </c>
      <c r="AI95" s="124">
        <v>25.146999999999998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5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-5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25.146999999999998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-25.146999999999998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50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50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251.46999999999997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251.46999999999997</v>
      </c>
      <c r="DF95" s="123">
        <f t="shared" si="59"/>
        <v>30.146999999999998</v>
      </c>
      <c r="DG95" s="123">
        <f t="shared" si="60"/>
        <v>-5</v>
      </c>
      <c r="DH95" s="123">
        <f t="shared" si="61"/>
        <v>0</v>
      </c>
      <c r="DI95" s="123">
        <f t="shared" si="62"/>
        <v>0</v>
      </c>
      <c r="DJ95" s="123">
        <f t="shared" si="63"/>
        <v>-25.146999999999998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-23.672999999999998</v>
      </c>
      <c r="G96" s="124">
        <v>-23.672999999999998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23.672999999999998</v>
      </c>
      <c r="AF96" s="124">
        <v>0</v>
      </c>
      <c r="AG96" s="124">
        <v>0</v>
      </c>
      <c r="AH96" s="124">
        <v>0</v>
      </c>
      <c r="AI96" s="124">
        <v>23.672999999999998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23.672999999999998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-23.672999999999998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236.73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236.73</v>
      </c>
      <c r="DF96" s="123">
        <f t="shared" si="59"/>
        <v>23.672999999999998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-23.672999999999998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0.24896825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-0.24896825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0.29680825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-0.29680825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0.24896825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0.24896825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0.29680824999999994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0.29680824999999994</v>
      </c>
      <c r="DE99" s="128"/>
      <c r="DF99" s="123">
        <f t="shared" si="59"/>
        <v>0.5457765</v>
      </c>
      <c r="DG99" s="123">
        <f t="shared" si="60"/>
        <v>-0.24896825</v>
      </c>
      <c r="DH99" s="123">
        <f t="shared" si="61"/>
        <v>0</v>
      </c>
      <c r="DI99" s="123">
        <f t="shared" si="62"/>
        <v>0</v>
      </c>
      <c r="DJ99" s="123">
        <f t="shared" si="63"/>
        <v>-0.29680825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44756</v>
      </c>
      <c r="B1" s="212" t="s">
        <v>220</v>
      </c>
      <c r="C1" s="212"/>
      <c r="D1" s="21"/>
      <c r="E1" s="21"/>
      <c r="F1" s="21"/>
      <c r="G1" s="21"/>
      <c r="H1" s="21"/>
      <c r="I1" s="21"/>
      <c r="J1" s="206" t="s">
        <v>307</v>
      </c>
      <c r="K1" s="207"/>
      <c r="L1" s="207"/>
      <c r="M1" s="207"/>
      <c r="N1" s="207"/>
      <c r="O1" s="208"/>
      <c r="P1" s="206" t="s">
        <v>306</v>
      </c>
      <c r="Q1" s="209" t="s">
        <v>142</v>
      </c>
      <c r="S1" s="210" t="s">
        <v>308</v>
      </c>
      <c r="T1" s="210"/>
      <c r="U1" s="210"/>
      <c r="V1" s="210"/>
      <c r="W1" s="210"/>
      <c r="Y1" s="213" t="s">
        <v>395</v>
      </c>
      <c r="Z1" s="213"/>
      <c r="AA1" s="211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6"/>
      <c r="Q2" s="209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1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44756</v>
      </c>
      <c r="B1" s="212" t="s">
        <v>202</v>
      </c>
      <c r="C1" s="212"/>
      <c r="D1" s="214" t="s">
        <v>313</v>
      </c>
      <c r="E1" s="214"/>
      <c r="F1" s="214"/>
      <c r="G1" s="214"/>
      <c r="H1" s="214"/>
      <c r="I1" s="215"/>
      <c r="J1" s="206" t="s">
        <v>307</v>
      </c>
      <c r="K1" s="207"/>
      <c r="L1" s="207"/>
      <c r="M1" s="207"/>
      <c r="N1" s="207"/>
      <c r="O1" s="208"/>
      <c r="P1" s="206"/>
      <c r="Q1" s="209" t="s">
        <v>142</v>
      </c>
      <c r="S1" s="210" t="s">
        <v>308</v>
      </c>
      <c r="T1" s="210"/>
      <c r="U1" s="210"/>
      <c r="V1" s="210"/>
      <c r="W1" s="210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6"/>
      <c r="Q2" s="209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6" t="s">
        <v>229</v>
      </c>
      <c r="B1" s="216"/>
      <c r="C1" s="216"/>
      <c r="D1" s="216"/>
      <c r="E1" s="109"/>
      <c r="F1" s="109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44756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359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4.26</v>
      </c>
      <c r="N3" s="113">
        <v>0</v>
      </c>
      <c r="O3" s="95">
        <v>-5</v>
      </c>
      <c r="P3" s="95">
        <v>-161</v>
      </c>
      <c r="Q3" s="95">
        <v>0</v>
      </c>
      <c r="R3" s="95">
        <v>0</v>
      </c>
      <c r="S3" s="114">
        <v>0</v>
      </c>
      <c r="U3" s="115">
        <v>-166</v>
      </c>
      <c r="V3" s="116">
        <v>4.26</v>
      </c>
      <c r="W3">
        <v>0</v>
      </c>
      <c r="X3">
        <v>-5</v>
      </c>
      <c r="Y3">
        <v>4.26</v>
      </c>
      <c r="Z3">
        <v>-161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6.68</v>
      </c>
      <c r="N4" s="115">
        <v>0</v>
      </c>
      <c r="O4" s="88">
        <v>-20</v>
      </c>
      <c r="P4" s="88">
        <v>-174</v>
      </c>
      <c r="Q4" s="88">
        <v>0</v>
      </c>
      <c r="R4" s="88">
        <v>0</v>
      </c>
      <c r="S4" s="116">
        <v>0</v>
      </c>
      <c r="U4" s="115">
        <v>-194</v>
      </c>
      <c r="V4" s="116">
        <v>6.68</v>
      </c>
      <c r="W4">
        <v>0</v>
      </c>
      <c r="X4">
        <v>-20</v>
      </c>
      <c r="Y4">
        <v>6.68</v>
      </c>
      <c r="Z4">
        <v>-174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3.29</v>
      </c>
      <c r="N5" s="115">
        <v>0</v>
      </c>
      <c r="O5" s="88">
        <v>-25</v>
      </c>
      <c r="P5" s="88">
        <v>-191</v>
      </c>
      <c r="Q5" s="88">
        <v>0</v>
      </c>
      <c r="R5" s="88">
        <v>0</v>
      </c>
      <c r="S5" s="116">
        <v>0</v>
      </c>
      <c r="U5" s="115">
        <v>-216</v>
      </c>
      <c r="V5" s="116">
        <v>3.29</v>
      </c>
      <c r="W5">
        <v>0</v>
      </c>
      <c r="X5">
        <v>-25</v>
      </c>
      <c r="Y5">
        <v>3.29</v>
      </c>
      <c r="Z5">
        <v>-191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1.35</v>
      </c>
      <c r="N6" s="115">
        <v>0</v>
      </c>
      <c r="O6" s="88">
        <v>-40</v>
      </c>
      <c r="P6" s="88">
        <v>-208</v>
      </c>
      <c r="Q6" s="88">
        <v>0</v>
      </c>
      <c r="R6" s="88">
        <v>0</v>
      </c>
      <c r="S6" s="116">
        <v>0</v>
      </c>
      <c r="U6" s="115">
        <v>-248</v>
      </c>
      <c r="V6" s="116">
        <v>1.35</v>
      </c>
      <c r="W6">
        <v>0</v>
      </c>
      <c r="X6">
        <v>-40</v>
      </c>
      <c r="Y6">
        <v>1.35</v>
      </c>
      <c r="Z6">
        <v>-208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1.64</v>
      </c>
      <c r="N7" s="115">
        <v>0</v>
      </c>
      <c r="O7" s="88">
        <v>-25.1</v>
      </c>
      <c r="P7" s="88">
        <v>-56</v>
      </c>
      <c r="Q7" s="88">
        <v>0</v>
      </c>
      <c r="R7" s="88">
        <v>0</v>
      </c>
      <c r="S7" s="116">
        <v>0</v>
      </c>
      <c r="U7" s="115">
        <v>-81.099999999999994</v>
      </c>
      <c r="V7" s="116">
        <v>1.64</v>
      </c>
      <c r="W7">
        <v>0</v>
      </c>
      <c r="X7">
        <v>-25.1</v>
      </c>
      <c r="Y7">
        <v>1.64</v>
      </c>
      <c r="Z7">
        <v>-56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-10</v>
      </c>
      <c r="P8" s="88">
        <v>-14.3</v>
      </c>
      <c r="Q8" s="88">
        <v>0</v>
      </c>
      <c r="R8" s="88">
        <v>0</v>
      </c>
      <c r="S8" s="116">
        <v>0</v>
      </c>
      <c r="U8" s="115">
        <v>-24.3</v>
      </c>
      <c r="V8" s="116">
        <v>0</v>
      </c>
      <c r="W8">
        <v>0</v>
      </c>
      <c r="X8">
        <v>-10</v>
      </c>
      <c r="Y8">
        <v>0</v>
      </c>
      <c r="Z8">
        <v>-14.3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1.06</v>
      </c>
      <c r="N9" s="115">
        <v>0</v>
      </c>
      <c r="O9" s="88">
        <v>-35</v>
      </c>
      <c r="P9" s="88">
        <v>-39.6</v>
      </c>
      <c r="Q9" s="88">
        <v>0</v>
      </c>
      <c r="R9" s="88">
        <v>0</v>
      </c>
      <c r="S9" s="116">
        <v>0</v>
      </c>
      <c r="U9" s="115">
        <v>-74.599999999999994</v>
      </c>
      <c r="V9" s="116">
        <v>1.06</v>
      </c>
      <c r="W9">
        <v>0</v>
      </c>
      <c r="X9">
        <v>-35</v>
      </c>
      <c r="Y9">
        <v>1.06</v>
      </c>
      <c r="Z9">
        <v>-39.6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3.1</v>
      </c>
      <c r="N10" s="115">
        <v>0</v>
      </c>
      <c r="O10" s="88">
        <v>-50</v>
      </c>
      <c r="P10" s="88">
        <v>0</v>
      </c>
      <c r="Q10" s="88">
        <v>0</v>
      </c>
      <c r="R10" s="88">
        <v>0</v>
      </c>
      <c r="S10" s="116">
        <v>0</v>
      </c>
      <c r="U10" s="115">
        <v>-50</v>
      </c>
      <c r="V10" s="116">
        <v>3.1</v>
      </c>
      <c r="W10">
        <v>0</v>
      </c>
      <c r="X10">
        <v>-50</v>
      </c>
      <c r="Y10">
        <v>3.1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5.32</v>
      </c>
      <c r="N11" s="115">
        <v>0</v>
      </c>
      <c r="O11" s="88">
        <v>-65</v>
      </c>
      <c r="P11" s="88">
        <v>0</v>
      </c>
      <c r="Q11" s="88">
        <v>0</v>
      </c>
      <c r="R11" s="88">
        <v>0</v>
      </c>
      <c r="S11" s="116">
        <v>0</v>
      </c>
      <c r="U11" s="115">
        <v>-65</v>
      </c>
      <c r="V11" s="116">
        <v>5.32</v>
      </c>
      <c r="W11">
        <v>0</v>
      </c>
      <c r="X11">
        <v>-65</v>
      </c>
      <c r="Y11">
        <v>5.32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2.9</v>
      </c>
      <c r="N12" s="115">
        <v>0</v>
      </c>
      <c r="O12" s="88">
        <v>-75</v>
      </c>
      <c r="P12" s="88">
        <v>-16</v>
      </c>
      <c r="Q12" s="88">
        <v>0</v>
      </c>
      <c r="R12" s="88">
        <v>0</v>
      </c>
      <c r="S12" s="116">
        <v>0</v>
      </c>
      <c r="U12" s="115">
        <v>-91</v>
      </c>
      <c r="V12" s="116">
        <v>2.9</v>
      </c>
      <c r="W12">
        <v>0</v>
      </c>
      <c r="X12">
        <v>-75</v>
      </c>
      <c r="Y12">
        <v>2.9</v>
      </c>
      <c r="Z12">
        <v>-16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4.16</v>
      </c>
      <c r="N13" s="115">
        <v>0</v>
      </c>
      <c r="O13" s="88">
        <v>-90</v>
      </c>
      <c r="P13" s="88">
        <v>-36</v>
      </c>
      <c r="Q13" s="88">
        <v>0</v>
      </c>
      <c r="R13" s="88">
        <v>0</v>
      </c>
      <c r="S13" s="116">
        <v>0</v>
      </c>
      <c r="U13" s="115">
        <v>-126</v>
      </c>
      <c r="V13" s="116">
        <v>4.16</v>
      </c>
      <c r="W13">
        <v>0</v>
      </c>
      <c r="X13">
        <v>-90</v>
      </c>
      <c r="Y13">
        <v>4.16</v>
      </c>
      <c r="Z13">
        <v>-36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5.42</v>
      </c>
      <c r="N14" s="115">
        <v>0</v>
      </c>
      <c r="O14" s="88">
        <v>-105</v>
      </c>
      <c r="P14" s="88">
        <v>-10</v>
      </c>
      <c r="Q14" s="88">
        <v>0</v>
      </c>
      <c r="R14" s="88">
        <v>0</v>
      </c>
      <c r="S14" s="116">
        <v>0</v>
      </c>
      <c r="U14" s="115">
        <v>-115</v>
      </c>
      <c r="V14" s="116">
        <v>5.42</v>
      </c>
      <c r="W14">
        <v>0</v>
      </c>
      <c r="X14">
        <v>-105</v>
      </c>
      <c r="Y14">
        <v>5.42</v>
      </c>
      <c r="Z14">
        <v>-10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-65</v>
      </c>
      <c r="P15" s="88">
        <v>-29</v>
      </c>
      <c r="Q15" s="88">
        <v>0</v>
      </c>
      <c r="R15" s="88">
        <v>0</v>
      </c>
      <c r="S15" s="116">
        <v>0</v>
      </c>
      <c r="U15" s="115">
        <v>-94</v>
      </c>
      <c r="V15" s="116">
        <v>0</v>
      </c>
      <c r="W15">
        <v>0</v>
      </c>
      <c r="X15">
        <v>-65</v>
      </c>
      <c r="Y15">
        <v>0</v>
      </c>
      <c r="Z15">
        <v>-29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5.8</v>
      </c>
      <c r="N16" s="115">
        <v>0</v>
      </c>
      <c r="O16" s="88">
        <v>-85</v>
      </c>
      <c r="P16" s="88">
        <v>-49</v>
      </c>
      <c r="Q16" s="88">
        <v>0</v>
      </c>
      <c r="R16" s="88">
        <v>0</v>
      </c>
      <c r="S16" s="116">
        <v>0</v>
      </c>
      <c r="U16" s="115">
        <v>-134</v>
      </c>
      <c r="V16" s="116">
        <v>5.8</v>
      </c>
      <c r="W16">
        <v>0</v>
      </c>
      <c r="X16">
        <v>-85</v>
      </c>
      <c r="Y16">
        <v>5.8</v>
      </c>
      <c r="Z16">
        <v>-49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4.55</v>
      </c>
      <c r="N17" s="115">
        <v>0</v>
      </c>
      <c r="O17" s="88">
        <v>-49</v>
      </c>
      <c r="P17" s="88">
        <v>-66</v>
      </c>
      <c r="Q17" s="88">
        <v>0</v>
      </c>
      <c r="R17" s="88">
        <v>0</v>
      </c>
      <c r="S17" s="116">
        <v>0</v>
      </c>
      <c r="U17" s="115">
        <v>-115</v>
      </c>
      <c r="V17" s="116">
        <v>4.55</v>
      </c>
      <c r="W17">
        <v>0</v>
      </c>
      <c r="X17">
        <v>-49</v>
      </c>
      <c r="Y17">
        <v>4.55</v>
      </c>
      <c r="Z17">
        <v>-66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12.29</v>
      </c>
      <c r="N18" s="115">
        <v>0</v>
      </c>
      <c r="O18" s="88">
        <v>-69</v>
      </c>
      <c r="P18" s="88">
        <v>-86</v>
      </c>
      <c r="Q18" s="88">
        <v>0</v>
      </c>
      <c r="R18" s="88">
        <v>0</v>
      </c>
      <c r="S18" s="116">
        <v>0</v>
      </c>
      <c r="U18" s="115">
        <v>-155</v>
      </c>
      <c r="V18" s="116">
        <v>12.29</v>
      </c>
      <c r="W18">
        <v>0</v>
      </c>
      <c r="X18">
        <v>-69</v>
      </c>
      <c r="Y18">
        <v>12.29</v>
      </c>
      <c r="Z18">
        <v>-86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7.16</v>
      </c>
      <c r="N19" s="115">
        <v>0</v>
      </c>
      <c r="O19" s="88">
        <v>-68</v>
      </c>
      <c r="P19" s="88">
        <v>-99</v>
      </c>
      <c r="Q19" s="88">
        <v>0</v>
      </c>
      <c r="R19" s="88">
        <v>0</v>
      </c>
      <c r="S19" s="116">
        <v>0</v>
      </c>
      <c r="U19" s="115">
        <v>-167</v>
      </c>
      <c r="V19" s="116">
        <v>7.16</v>
      </c>
      <c r="W19">
        <v>0</v>
      </c>
      <c r="X19">
        <v>-68</v>
      </c>
      <c r="Y19">
        <v>7.16</v>
      </c>
      <c r="Z19">
        <v>-99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9.58</v>
      </c>
      <c r="N20" s="115">
        <v>0</v>
      </c>
      <c r="O20" s="88">
        <v>-83</v>
      </c>
      <c r="P20" s="88">
        <v>-111</v>
      </c>
      <c r="Q20" s="88">
        <v>0</v>
      </c>
      <c r="R20" s="88">
        <v>0</v>
      </c>
      <c r="S20" s="116">
        <v>0</v>
      </c>
      <c r="U20" s="115">
        <v>-194</v>
      </c>
      <c r="V20" s="116">
        <v>9.58</v>
      </c>
      <c r="W20">
        <v>0</v>
      </c>
      <c r="X20">
        <v>-83</v>
      </c>
      <c r="Y20">
        <v>9.58</v>
      </c>
      <c r="Z20">
        <v>-111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9.3800000000000008</v>
      </c>
      <c r="N21" s="115">
        <v>0</v>
      </c>
      <c r="O21" s="88">
        <v>-109</v>
      </c>
      <c r="P21" s="88">
        <v>-2</v>
      </c>
      <c r="Q21" s="88">
        <v>0</v>
      </c>
      <c r="R21" s="88">
        <v>0</v>
      </c>
      <c r="S21" s="116">
        <v>0</v>
      </c>
      <c r="U21" s="115">
        <v>-111</v>
      </c>
      <c r="V21" s="116">
        <v>9.3800000000000008</v>
      </c>
      <c r="W21">
        <v>0</v>
      </c>
      <c r="X21">
        <v>-109</v>
      </c>
      <c r="Y21">
        <v>9.3800000000000008</v>
      </c>
      <c r="Z21">
        <v>-2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5.51</v>
      </c>
      <c r="N22" s="115">
        <v>0</v>
      </c>
      <c r="O22" s="88">
        <v>-119</v>
      </c>
      <c r="P22" s="88">
        <v>-19</v>
      </c>
      <c r="Q22" s="88">
        <v>0</v>
      </c>
      <c r="R22" s="88">
        <v>0</v>
      </c>
      <c r="S22" s="116">
        <v>0</v>
      </c>
      <c r="U22" s="115">
        <v>-138</v>
      </c>
      <c r="V22" s="116">
        <v>5.51</v>
      </c>
      <c r="W22">
        <v>0</v>
      </c>
      <c r="X22">
        <v>-119</v>
      </c>
      <c r="Y22">
        <v>5.51</v>
      </c>
      <c r="Z22">
        <v>-19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12.96</v>
      </c>
      <c r="N23" s="115">
        <v>0</v>
      </c>
      <c r="O23" s="88">
        <v>-166.6</v>
      </c>
      <c r="P23" s="88">
        <v>-115.22</v>
      </c>
      <c r="Q23" s="88">
        <v>0</v>
      </c>
      <c r="R23" s="88">
        <v>0</v>
      </c>
      <c r="S23" s="116">
        <v>0</v>
      </c>
      <c r="U23" s="115">
        <v>-281.82</v>
      </c>
      <c r="V23" s="116">
        <v>12.96</v>
      </c>
      <c r="W23">
        <v>0</v>
      </c>
      <c r="X23">
        <v>-166.6</v>
      </c>
      <c r="Y23">
        <v>12.96</v>
      </c>
      <c r="Z23">
        <v>-115.22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12.29</v>
      </c>
      <c r="N24" s="115">
        <v>0</v>
      </c>
      <c r="O24" s="88">
        <v>-190</v>
      </c>
      <c r="P24" s="88">
        <v>-344</v>
      </c>
      <c r="Q24" s="88">
        <v>0</v>
      </c>
      <c r="R24" s="88">
        <v>0</v>
      </c>
      <c r="S24" s="116">
        <v>0</v>
      </c>
      <c r="U24" s="115">
        <v>-534</v>
      </c>
      <c r="V24" s="116">
        <v>12.29</v>
      </c>
      <c r="W24">
        <v>0</v>
      </c>
      <c r="X24">
        <v>-190</v>
      </c>
      <c r="Y24">
        <v>12.29</v>
      </c>
      <c r="Z24">
        <v>-344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13.25</v>
      </c>
      <c r="N25" s="115">
        <v>0</v>
      </c>
      <c r="O25" s="88">
        <v>-215</v>
      </c>
      <c r="P25" s="88">
        <v>-370</v>
      </c>
      <c r="Q25" s="88">
        <v>0</v>
      </c>
      <c r="R25" s="88">
        <v>0</v>
      </c>
      <c r="S25" s="116">
        <v>0</v>
      </c>
      <c r="U25" s="115">
        <v>-585</v>
      </c>
      <c r="V25" s="116">
        <v>13.25</v>
      </c>
      <c r="W25">
        <v>0</v>
      </c>
      <c r="X25">
        <v>-215</v>
      </c>
      <c r="Y25">
        <v>13.25</v>
      </c>
      <c r="Z25">
        <v>-370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9.77</v>
      </c>
      <c r="N26" s="115">
        <v>0</v>
      </c>
      <c r="O26" s="88">
        <v>-225</v>
      </c>
      <c r="P26" s="88">
        <v>-394</v>
      </c>
      <c r="Q26" s="88">
        <v>0</v>
      </c>
      <c r="R26" s="88">
        <v>0</v>
      </c>
      <c r="S26" s="116">
        <v>0</v>
      </c>
      <c r="U26" s="115">
        <v>-619</v>
      </c>
      <c r="V26" s="116">
        <v>9.77</v>
      </c>
      <c r="W26">
        <v>0</v>
      </c>
      <c r="X26">
        <v>-225</v>
      </c>
      <c r="Y26">
        <v>9.77</v>
      </c>
      <c r="Z26">
        <v>-394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9.48</v>
      </c>
      <c r="N27" s="115">
        <v>0</v>
      </c>
      <c r="O27" s="88">
        <v>-175</v>
      </c>
      <c r="P27" s="88">
        <v>-419</v>
      </c>
      <c r="Q27" s="88">
        <v>0</v>
      </c>
      <c r="R27" s="88">
        <v>0</v>
      </c>
      <c r="S27" s="116">
        <v>0</v>
      </c>
      <c r="U27" s="115">
        <v>-594</v>
      </c>
      <c r="V27" s="116">
        <v>9.48</v>
      </c>
      <c r="W27">
        <v>0</v>
      </c>
      <c r="X27">
        <v>-175</v>
      </c>
      <c r="Y27">
        <v>9.48</v>
      </c>
      <c r="Z27">
        <v>-419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12.58</v>
      </c>
      <c r="N28" s="115">
        <v>0</v>
      </c>
      <c r="O28" s="88">
        <v>-185</v>
      </c>
      <c r="P28" s="88">
        <v>-431</v>
      </c>
      <c r="Q28" s="88">
        <v>0</v>
      </c>
      <c r="R28" s="88">
        <v>0</v>
      </c>
      <c r="S28" s="116">
        <v>0</v>
      </c>
      <c r="U28" s="115">
        <v>-616</v>
      </c>
      <c r="V28" s="116">
        <v>12.58</v>
      </c>
      <c r="W28">
        <v>0</v>
      </c>
      <c r="X28">
        <v>-185</v>
      </c>
      <c r="Y28">
        <v>12.58</v>
      </c>
      <c r="Z28">
        <v>-431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5.9</v>
      </c>
      <c r="N29" s="115">
        <v>0</v>
      </c>
      <c r="O29" s="88">
        <v>-190</v>
      </c>
      <c r="P29" s="88">
        <v>-451</v>
      </c>
      <c r="Q29" s="88">
        <v>0</v>
      </c>
      <c r="R29" s="88">
        <v>0</v>
      </c>
      <c r="S29" s="116">
        <v>0</v>
      </c>
      <c r="U29" s="115">
        <v>-641</v>
      </c>
      <c r="V29" s="116">
        <v>5.9</v>
      </c>
      <c r="W29">
        <v>0</v>
      </c>
      <c r="X29">
        <v>-190</v>
      </c>
      <c r="Y29">
        <v>5.9</v>
      </c>
      <c r="Z29">
        <v>-451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12.38</v>
      </c>
      <c r="N30" s="115">
        <v>0</v>
      </c>
      <c r="O30" s="88">
        <v>-200</v>
      </c>
      <c r="P30" s="88">
        <v>-468</v>
      </c>
      <c r="Q30" s="88">
        <v>0</v>
      </c>
      <c r="R30" s="88">
        <v>0</v>
      </c>
      <c r="S30" s="116">
        <v>0</v>
      </c>
      <c r="U30" s="115">
        <v>-668</v>
      </c>
      <c r="V30" s="116">
        <v>12.38</v>
      </c>
      <c r="W30">
        <v>0</v>
      </c>
      <c r="X30">
        <v>-200</v>
      </c>
      <c r="Y30">
        <v>12.38</v>
      </c>
      <c r="Z30">
        <v>-468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11.51</v>
      </c>
      <c r="N31" s="115">
        <v>0</v>
      </c>
      <c r="O31" s="88">
        <v>-225</v>
      </c>
      <c r="P31" s="88">
        <v>-481</v>
      </c>
      <c r="Q31" s="88">
        <v>0</v>
      </c>
      <c r="R31" s="88">
        <v>0</v>
      </c>
      <c r="S31" s="116">
        <v>0</v>
      </c>
      <c r="U31" s="115">
        <v>-706</v>
      </c>
      <c r="V31" s="116">
        <v>11.51</v>
      </c>
      <c r="W31">
        <v>0</v>
      </c>
      <c r="X31">
        <v>-225</v>
      </c>
      <c r="Y31">
        <v>11.51</v>
      </c>
      <c r="Z31">
        <v>-481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13.25</v>
      </c>
      <c r="N32" s="115">
        <v>0</v>
      </c>
      <c r="O32" s="88">
        <v>-245</v>
      </c>
      <c r="P32" s="88">
        <v>-504</v>
      </c>
      <c r="Q32" s="88">
        <v>0</v>
      </c>
      <c r="R32" s="88">
        <v>0</v>
      </c>
      <c r="S32" s="116">
        <v>0</v>
      </c>
      <c r="U32" s="115">
        <v>-749</v>
      </c>
      <c r="V32" s="116">
        <v>13.25</v>
      </c>
      <c r="W32">
        <v>0</v>
      </c>
      <c r="X32">
        <v>-245</v>
      </c>
      <c r="Y32">
        <v>13.25</v>
      </c>
      <c r="Z32">
        <v>-504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9.48</v>
      </c>
      <c r="N33" s="115">
        <v>0</v>
      </c>
      <c r="O33" s="88">
        <v>-275</v>
      </c>
      <c r="P33" s="88">
        <v>-513</v>
      </c>
      <c r="Q33" s="88">
        <v>0</v>
      </c>
      <c r="R33" s="88">
        <v>0</v>
      </c>
      <c r="S33" s="116">
        <v>0</v>
      </c>
      <c r="U33" s="115">
        <v>-788</v>
      </c>
      <c r="V33" s="116">
        <v>9.48</v>
      </c>
      <c r="W33">
        <v>0</v>
      </c>
      <c r="X33">
        <v>-275</v>
      </c>
      <c r="Y33">
        <v>9.48</v>
      </c>
      <c r="Z33">
        <v>-513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9.09</v>
      </c>
      <c r="N34" s="115">
        <v>0</v>
      </c>
      <c r="O34" s="88">
        <v>-290</v>
      </c>
      <c r="P34" s="88">
        <v>-512</v>
      </c>
      <c r="Q34" s="88">
        <v>0</v>
      </c>
      <c r="R34" s="88">
        <v>0</v>
      </c>
      <c r="S34" s="116">
        <v>0</v>
      </c>
      <c r="U34" s="115">
        <v>-802</v>
      </c>
      <c r="V34" s="116">
        <v>9.09</v>
      </c>
      <c r="W34">
        <v>0</v>
      </c>
      <c r="X34">
        <v>-290</v>
      </c>
      <c r="Y34">
        <v>9.09</v>
      </c>
      <c r="Z34">
        <v>-512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12.96</v>
      </c>
      <c r="N35" s="115">
        <v>0</v>
      </c>
      <c r="O35" s="88">
        <v>-310</v>
      </c>
      <c r="P35" s="88">
        <v>-508</v>
      </c>
      <c r="Q35" s="88">
        <v>0</v>
      </c>
      <c r="R35" s="88">
        <v>0</v>
      </c>
      <c r="S35" s="116">
        <v>0</v>
      </c>
      <c r="U35" s="115">
        <v>-818</v>
      </c>
      <c r="V35" s="116">
        <v>12.96</v>
      </c>
      <c r="W35">
        <v>0</v>
      </c>
      <c r="X35">
        <v>-310</v>
      </c>
      <c r="Y35">
        <v>12.96</v>
      </c>
      <c r="Z35">
        <v>-508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6.77</v>
      </c>
      <c r="N36" s="115">
        <v>0</v>
      </c>
      <c r="O36" s="88">
        <v>-325</v>
      </c>
      <c r="P36" s="88">
        <v>-502</v>
      </c>
      <c r="Q36" s="88">
        <v>0</v>
      </c>
      <c r="R36" s="88">
        <v>0</v>
      </c>
      <c r="S36" s="116">
        <v>0</v>
      </c>
      <c r="U36" s="115">
        <v>-827</v>
      </c>
      <c r="V36" s="116">
        <v>6.77</v>
      </c>
      <c r="W36">
        <v>0</v>
      </c>
      <c r="X36">
        <v>-325</v>
      </c>
      <c r="Y36">
        <v>6.77</v>
      </c>
      <c r="Z36">
        <v>-502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13.25</v>
      </c>
      <c r="N37" s="115">
        <v>0</v>
      </c>
      <c r="O37" s="88">
        <v>-289</v>
      </c>
      <c r="P37" s="88">
        <v>-212</v>
      </c>
      <c r="Q37" s="88">
        <v>0</v>
      </c>
      <c r="R37" s="88">
        <v>0</v>
      </c>
      <c r="S37" s="116">
        <v>0</v>
      </c>
      <c r="U37" s="115">
        <v>-501</v>
      </c>
      <c r="V37" s="116">
        <v>13.25</v>
      </c>
      <c r="W37">
        <v>0</v>
      </c>
      <c r="X37">
        <v>-289</v>
      </c>
      <c r="Y37">
        <v>13.25</v>
      </c>
      <c r="Z37">
        <v>-212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13.16</v>
      </c>
      <c r="N38" s="115">
        <v>0</v>
      </c>
      <c r="O38" s="88">
        <v>-278</v>
      </c>
      <c r="P38" s="88">
        <v>-218</v>
      </c>
      <c r="Q38" s="88">
        <v>0</v>
      </c>
      <c r="R38" s="88">
        <v>0</v>
      </c>
      <c r="S38" s="116">
        <v>0</v>
      </c>
      <c r="U38" s="115">
        <v>-496</v>
      </c>
      <c r="V38" s="116">
        <v>13.16</v>
      </c>
      <c r="W38">
        <v>0</v>
      </c>
      <c r="X38">
        <v>-278</v>
      </c>
      <c r="Y38">
        <v>13.16</v>
      </c>
      <c r="Z38">
        <v>-218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13.25</v>
      </c>
      <c r="N39" s="115">
        <v>0</v>
      </c>
      <c r="O39" s="88">
        <v>-283</v>
      </c>
      <c r="P39" s="88">
        <v>-189</v>
      </c>
      <c r="Q39" s="88">
        <v>0</v>
      </c>
      <c r="R39" s="88">
        <v>0</v>
      </c>
      <c r="S39" s="116">
        <v>0</v>
      </c>
      <c r="U39" s="115">
        <v>-472</v>
      </c>
      <c r="V39" s="116">
        <v>13.25</v>
      </c>
      <c r="W39">
        <v>0</v>
      </c>
      <c r="X39">
        <v>-283</v>
      </c>
      <c r="Y39">
        <v>13.25</v>
      </c>
      <c r="Z39">
        <v>-189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13.25</v>
      </c>
      <c r="N40" s="115">
        <v>0</v>
      </c>
      <c r="O40" s="88">
        <v>-263</v>
      </c>
      <c r="P40" s="88">
        <v>-142</v>
      </c>
      <c r="Q40" s="88">
        <v>0</v>
      </c>
      <c r="R40" s="88">
        <v>0</v>
      </c>
      <c r="S40" s="116">
        <v>0</v>
      </c>
      <c r="U40" s="115">
        <v>-405</v>
      </c>
      <c r="V40" s="116">
        <v>13.25</v>
      </c>
      <c r="W40">
        <v>0</v>
      </c>
      <c r="X40">
        <v>-263</v>
      </c>
      <c r="Y40">
        <v>13.25</v>
      </c>
      <c r="Z40">
        <v>-142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13.16</v>
      </c>
      <c r="N41" s="115">
        <v>0</v>
      </c>
      <c r="O41" s="88">
        <v>-242.99</v>
      </c>
      <c r="P41" s="88">
        <v>-101</v>
      </c>
      <c r="Q41" s="88">
        <v>0</v>
      </c>
      <c r="R41" s="88">
        <v>0</v>
      </c>
      <c r="S41" s="116">
        <v>0</v>
      </c>
      <c r="U41" s="115">
        <v>-343.99</v>
      </c>
      <c r="V41" s="116">
        <v>13.16</v>
      </c>
      <c r="W41">
        <v>0</v>
      </c>
      <c r="X41">
        <v>-242.99</v>
      </c>
      <c r="Y41">
        <v>13.16</v>
      </c>
      <c r="Z41">
        <v>-101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12.77</v>
      </c>
      <c r="N42" s="115">
        <v>0</v>
      </c>
      <c r="O42" s="88">
        <v>-228</v>
      </c>
      <c r="P42" s="88">
        <v>-58</v>
      </c>
      <c r="Q42" s="88">
        <v>0</v>
      </c>
      <c r="R42" s="88">
        <v>0</v>
      </c>
      <c r="S42" s="116">
        <v>0</v>
      </c>
      <c r="U42" s="115">
        <v>-286</v>
      </c>
      <c r="V42" s="116">
        <v>12.77</v>
      </c>
      <c r="W42">
        <v>0</v>
      </c>
      <c r="X42">
        <v>-228</v>
      </c>
      <c r="Y42">
        <v>12.77</v>
      </c>
      <c r="Z42">
        <v>-58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7.26</v>
      </c>
      <c r="N43" s="115">
        <v>0</v>
      </c>
      <c r="O43" s="88">
        <v>-213</v>
      </c>
      <c r="P43" s="88">
        <v>-23</v>
      </c>
      <c r="Q43" s="88">
        <v>0</v>
      </c>
      <c r="R43" s="88">
        <v>0</v>
      </c>
      <c r="S43" s="116">
        <v>0</v>
      </c>
      <c r="U43" s="115">
        <v>-236</v>
      </c>
      <c r="V43" s="116">
        <v>7.26</v>
      </c>
      <c r="W43">
        <v>0</v>
      </c>
      <c r="X43">
        <v>-213</v>
      </c>
      <c r="Y43">
        <v>7.26</v>
      </c>
      <c r="Z43">
        <v>-23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13.25</v>
      </c>
      <c r="N44" s="115">
        <v>0</v>
      </c>
      <c r="O44" s="88">
        <v>-193</v>
      </c>
      <c r="P44" s="88">
        <v>-7</v>
      </c>
      <c r="Q44" s="88">
        <v>0</v>
      </c>
      <c r="R44" s="88">
        <v>0</v>
      </c>
      <c r="S44" s="116">
        <v>0</v>
      </c>
      <c r="U44" s="115">
        <v>-200</v>
      </c>
      <c r="V44" s="116">
        <v>13.25</v>
      </c>
      <c r="W44">
        <v>0</v>
      </c>
      <c r="X44">
        <v>-193</v>
      </c>
      <c r="Y44">
        <v>13.25</v>
      </c>
      <c r="Z44">
        <v>-7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10.35</v>
      </c>
      <c r="N45" s="115">
        <v>0</v>
      </c>
      <c r="O45" s="88">
        <v>-183</v>
      </c>
      <c r="P45" s="88">
        <v>0</v>
      </c>
      <c r="Q45" s="88">
        <v>0</v>
      </c>
      <c r="R45" s="88">
        <v>0</v>
      </c>
      <c r="S45" s="116">
        <v>0</v>
      </c>
      <c r="U45" s="115">
        <v>-183</v>
      </c>
      <c r="V45" s="116">
        <v>10.35</v>
      </c>
      <c r="W45">
        <v>0</v>
      </c>
      <c r="X45">
        <v>-183</v>
      </c>
      <c r="Y45">
        <v>10.35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13.25</v>
      </c>
      <c r="N46" s="115">
        <v>0</v>
      </c>
      <c r="O46" s="88">
        <v>-183</v>
      </c>
      <c r="P46" s="88">
        <v>0</v>
      </c>
      <c r="Q46" s="88">
        <v>0</v>
      </c>
      <c r="R46" s="88">
        <v>0</v>
      </c>
      <c r="S46" s="116">
        <v>0</v>
      </c>
      <c r="U46" s="115">
        <v>-183</v>
      </c>
      <c r="V46" s="116">
        <v>13.25</v>
      </c>
      <c r="W46">
        <v>0</v>
      </c>
      <c r="X46">
        <v>-183</v>
      </c>
      <c r="Y46">
        <v>13.25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10.83</v>
      </c>
      <c r="N47" s="115">
        <v>0</v>
      </c>
      <c r="O47" s="88">
        <v>-178</v>
      </c>
      <c r="P47" s="88">
        <v>0</v>
      </c>
      <c r="Q47" s="88">
        <v>0</v>
      </c>
      <c r="R47" s="88">
        <v>0</v>
      </c>
      <c r="S47" s="116">
        <v>0</v>
      </c>
      <c r="U47" s="115">
        <v>-178</v>
      </c>
      <c r="V47" s="116">
        <v>10.83</v>
      </c>
      <c r="W47">
        <v>0</v>
      </c>
      <c r="X47">
        <v>-178</v>
      </c>
      <c r="Y47">
        <v>10.83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11.03</v>
      </c>
      <c r="N48" s="115">
        <v>0</v>
      </c>
      <c r="O48" s="88">
        <v>-173</v>
      </c>
      <c r="P48" s="88">
        <v>0</v>
      </c>
      <c r="Q48" s="88">
        <v>0</v>
      </c>
      <c r="R48" s="88">
        <v>0</v>
      </c>
      <c r="S48" s="116">
        <v>0</v>
      </c>
      <c r="U48" s="115">
        <v>-173</v>
      </c>
      <c r="V48" s="116">
        <v>11.03</v>
      </c>
      <c r="W48">
        <v>0</v>
      </c>
      <c r="X48">
        <v>-173</v>
      </c>
      <c r="Y48">
        <v>11.03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9.2899999999999991</v>
      </c>
      <c r="N49" s="115">
        <v>0</v>
      </c>
      <c r="O49" s="88">
        <v>-173</v>
      </c>
      <c r="P49" s="88">
        <v>0</v>
      </c>
      <c r="Q49" s="88">
        <v>0</v>
      </c>
      <c r="R49" s="88">
        <v>0</v>
      </c>
      <c r="S49" s="116">
        <v>0</v>
      </c>
      <c r="U49" s="115">
        <v>-173</v>
      </c>
      <c r="V49" s="116">
        <v>9.2899999999999991</v>
      </c>
      <c r="W49">
        <v>0</v>
      </c>
      <c r="X49">
        <v>-173</v>
      </c>
      <c r="Y49">
        <v>9.2899999999999991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4.16</v>
      </c>
      <c r="N50" s="115">
        <v>0</v>
      </c>
      <c r="O50" s="88">
        <v>-173</v>
      </c>
      <c r="P50" s="88">
        <v>0</v>
      </c>
      <c r="Q50" s="88">
        <v>0</v>
      </c>
      <c r="R50" s="88">
        <v>0</v>
      </c>
      <c r="S50" s="116">
        <v>0</v>
      </c>
      <c r="U50" s="115">
        <v>-173</v>
      </c>
      <c r="V50" s="116">
        <v>4.16</v>
      </c>
      <c r="W50">
        <v>0</v>
      </c>
      <c r="X50">
        <v>-173</v>
      </c>
      <c r="Y50">
        <v>4.16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11.51</v>
      </c>
      <c r="N51" s="115">
        <v>0</v>
      </c>
      <c r="O51" s="88">
        <v>-178</v>
      </c>
      <c r="P51" s="88">
        <v>0</v>
      </c>
      <c r="Q51" s="88">
        <v>0</v>
      </c>
      <c r="R51" s="88">
        <v>0</v>
      </c>
      <c r="S51" s="116">
        <v>0</v>
      </c>
      <c r="U51" s="115">
        <v>-178</v>
      </c>
      <c r="V51" s="116">
        <v>11.51</v>
      </c>
      <c r="W51">
        <v>0</v>
      </c>
      <c r="X51">
        <v>-178</v>
      </c>
      <c r="Y51">
        <v>11.51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10.35</v>
      </c>
      <c r="N52" s="115">
        <v>0</v>
      </c>
      <c r="O52" s="88">
        <v>-178</v>
      </c>
      <c r="P52" s="88">
        <v>0</v>
      </c>
      <c r="Q52" s="88">
        <v>0</v>
      </c>
      <c r="R52" s="88">
        <v>0</v>
      </c>
      <c r="S52" s="116">
        <v>0</v>
      </c>
      <c r="U52" s="115">
        <v>-178</v>
      </c>
      <c r="V52" s="116">
        <v>10.35</v>
      </c>
      <c r="W52">
        <v>0</v>
      </c>
      <c r="X52">
        <v>-178</v>
      </c>
      <c r="Y52">
        <v>10.35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12.77</v>
      </c>
      <c r="N53" s="115">
        <v>0</v>
      </c>
      <c r="O53" s="88">
        <v>-173</v>
      </c>
      <c r="P53" s="88">
        <v>0</v>
      </c>
      <c r="Q53" s="88">
        <v>0</v>
      </c>
      <c r="R53" s="88">
        <v>0</v>
      </c>
      <c r="S53" s="116">
        <v>0</v>
      </c>
      <c r="U53" s="115">
        <v>-173</v>
      </c>
      <c r="V53" s="116">
        <v>12.77</v>
      </c>
      <c r="W53">
        <v>0</v>
      </c>
      <c r="X53">
        <v>-173</v>
      </c>
      <c r="Y53">
        <v>12.77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9.09</v>
      </c>
      <c r="N54" s="115">
        <v>0</v>
      </c>
      <c r="O54" s="88">
        <v>-173</v>
      </c>
      <c r="P54" s="88">
        <v>0</v>
      </c>
      <c r="Q54" s="88">
        <v>0</v>
      </c>
      <c r="R54" s="88">
        <v>0</v>
      </c>
      <c r="S54" s="116">
        <v>0</v>
      </c>
      <c r="U54" s="115">
        <v>-173</v>
      </c>
      <c r="V54" s="116">
        <v>9.09</v>
      </c>
      <c r="W54">
        <v>0</v>
      </c>
      <c r="X54">
        <v>-173</v>
      </c>
      <c r="Y54">
        <v>9.09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11.22</v>
      </c>
      <c r="N55" s="115">
        <v>0</v>
      </c>
      <c r="O55" s="88">
        <v>-193</v>
      </c>
      <c r="P55" s="88">
        <v>0</v>
      </c>
      <c r="Q55" s="88">
        <v>0</v>
      </c>
      <c r="R55" s="88">
        <v>0</v>
      </c>
      <c r="S55" s="116">
        <v>0</v>
      </c>
      <c r="U55" s="115">
        <v>-193</v>
      </c>
      <c r="V55" s="116">
        <v>11.22</v>
      </c>
      <c r="W55">
        <v>0</v>
      </c>
      <c r="X55">
        <v>-193</v>
      </c>
      <c r="Y55">
        <v>11.22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11.9</v>
      </c>
      <c r="N56" s="115">
        <v>0</v>
      </c>
      <c r="O56" s="88">
        <v>-193</v>
      </c>
      <c r="P56" s="88">
        <v>0</v>
      </c>
      <c r="Q56" s="88">
        <v>0</v>
      </c>
      <c r="R56" s="88">
        <v>0</v>
      </c>
      <c r="S56" s="116">
        <v>0</v>
      </c>
      <c r="U56" s="115">
        <v>-193</v>
      </c>
      <c r="V56" s="116">
        <v>11.9</v>
      </c>
      <c r="W56">
        <v>0</v>
      </c>
      <c r="X56">
        <v>-193</v>
      </c>
      <c r="Y56">
        <v>11.9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3.68</v>
      </c>
      <c r="N57" s="115">
        <v>0</v>
      </c>
      <c r="O57" s="88">
        <v>-188</v>
      </c>
      <c r="P57" s="88">
        <v>0</v>
      </c>
      <c r="Q57" s="88">
        <v>0</v>
      </c>
      <c r="R57" s="88">
        <v>0</v>
      </c>
      <c r="S57" s="116">
        <v>0</v>
      </c>
      <c r="U57" s="115">
        <v>-188</v>
      </c>
      <c r="V57" s="116">
        <v>3.68</v>
      </c>
      <c r="W57">
        <v>0</v>
      </c>
      <c r="X57">
        <v>-188</v>
      </c>
      <c r="Y57">
        <v>3.68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7.93</v>
      </c>
      <c r="N58" s="115">
        <v>0</v>
      </c>
      <c r="O58" s="88">
        <v>-183</v>
      </c>
      <c r="P58" s="88">
        <v>0</v>
      </c>
      <c r="Q58" s="88">
        <v>0</v>
      </c>
      <c r="R58" s="88">
        <v>0</v>
      </c>
      <c r="S58" s="116">
        <v>0</v>
      </c>
      <c r="U58" s="115">
        <v>-183</v>
      </c>
      <c r="V58" s="116">
        <v>7.93</v>
      </c>
      <c r="W58">
        <v>0</v>
      </c>
      <c r="X58">
        <v>-183</v>
      </c>
      <c r="Y58">
        <v>7.93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10.83</v>
      </c>
      <c r="N59" s="115">
        <v>0</v>
      </c>
      <c r="O59" s="88">
        <v>-188</v>
      </c>
      <c r="P59" s="88">
        <v>0</v>
      </c>
      <c r="Q59" s="88">
        <v>0</v>
      </c>
      <c r="R59" s="88">
        <v>0</v>
      </c>
      <c r="S59" s="116">
        <v>0</v>
      </c>
      <c r="U59" s="115">
        <v>-188</v>
      </c>
      <c r="V59" s="116">
        <v>10.83</v>
      </c>
      <c r="W59">
        <v>0</v>
      </c>
      <c r="X59">
        <v>-188</v>
      </c>
      <c r="Y59">
        <v>10.83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13.25</v>
      </c>
      <c r="N60" s="115">
        <v>0</v>
      </c>
      <c r="O60" s="88">
        <v>-158</v>
      </c>
      <c r="P60" s="88">
        <v>0</v>
      </c>
      <c r="Q60" s="88">
        <v>0</v>
      </c>
      <c r="R60" s="88">
        <v>0</v>
      </c>
      <c r="S60" s="116">
        <v>0</v>
      </c>
      <c r="U60" s="115">
        <v>-158</v>
      </c>
      <c r="V60" s="116">
        <v>13.25</v>
      </c>
      <c r="W60">
        <v>0</v>
      </c>
      <c r="X60">
        <v>-158</v>
      </c>
      <c r="Y60">
        <v>13.25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13.25</v>
      </c>
      <c r="N61" s="115">
        <v>0</v>
      </c>
      <c r="O61" s="88">
        <v>-128</v>
      </c>
      <c r="P61" s="88">
        <v>0</v>
      </c>
      <c r="Q61" s="88">
        <v>0</v>
      </c>
      <c r="R61" s="88">
        <v>0</v>
      </c>
      <c r="S61" s="116">
        <v>0</v>
      </c>
      <c r="U61" s="115">
        <v>-128</v>
      </c>
      <c r="V61" s="116">
        <v>13.25</v>
      </c>
      <c r="W61">
        <v>0</v>
      </c>
      <c r="X61">
        <v>-128</v>
      </c>
      <c r="Y61">
        <v>13.25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11.22</v>
      </c>
      <c r="N62" s="115">
        <v>0</v>
      </c>
      <c r="O62" s="88">
        <v>-103</v>
      </c>
      <c r="P62" s="88">
        <v>0</v>
      </c>
      <c r="Q62" s="88">
        <v>0</v>
      </c>
      <c r="R62" s="88">
        <v>0</v>
      </c>
      <c r="S62" s="116">
        <v>0</v>
      </c>
      <c r="U62" s="115">
        <v>-103</v>
      </c>
      <c r="V62" s="116">
        <v>11.22</v>
      </c>
      <c r="W62">
        <v>0</v>
      </c>
      <c r="X62">
        <v>-103</v>
      </c>
      <c r="Y62">
        <v>11.22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9.8699999999999992</v>
      </c>
      <c r="N63" s="115">
        <v>0</v>
      </c>
      <c r="O63" s="88">
        <v>-83</v>
      </c>
      <c r="P63" s="88">
        <v>0</v>
      </c>
      <c r="Q63" s="88">
        <v>0</v>
      </c>
      <c r="R63" s="88">
        <v>0</v>
      </c>
      <c r="S63" s="116">
        <v>0</v>
      </c>
      <c r="U63" s="115">
        <v>-83</v>
      </c>
      <c r="V63" s="116">
        <v>9.8699999999999992</v>
      </c>
      <c r="W63">
        <v>0</v>
      </c>
      <c r="X63">
        <v>-83</v>
      </c>
      <c r="Y63">
        <v>9.8699999999999992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5.42</v>
      </c>
      <c r="N64" s="115">
        <v>0</v>
      </c>
      <c r="O64" s="88">
        <v>-68</v>
      </c>
      <c r="P64" s="88">
        <v>0</v>
      </c>
      <c r="Q64" s="88">
        <v>0</v>
      </c>
      <c r="R64" s="88">
        <v>0</v>
      </c>
      <c r="S64" s="116">
        <v>0</v>
      </c>
      <c r="U64" s="115">
        <v>-68</v>
      </c>
      <c r="V64" s="116">
        <v>5.42</v>
      </c>
      <c r="W64">
        <v>0</v>
      </c>
      <c r="X64">
        <v>-68</v>
      </c>
      <c r="Y64">
        <v>5.42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13.25</v>
      </c>
      <c r="N65" s="115">
        <v>0</v>
      </c>
      <c r="O65" s="88">
        <v>-68</v>
      </c>
      <c r="P65" s="88">
        <v>0</v>
      </c>
      <c r="Q65" s="88">
        <v>0</v>
      </c>
      <c r="R65" s="88">
        <v>0</v>
      </c>
      <c r="S65" s="116">
        <v>0</v>
      </c>
      <c r="U65" s="115">
        <v>-68</v>
      </c>
      <c r="V65" s="116">
        <v>13.25</v>
      </c>
      <c r="W65">
        <v>0</v>
      </c>
      <c r="X65">
        <v>-68</v>
      </c>
      <c r="Y65">
        <v>13.25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13.25</v>
      </c>
      <c r="N66" s="115">
        <v>0</v>
      </c>
      <c r="O66" s="88">
        <v>-58</v>
      </c>
      <c r="P66" s="88">
        <v>0</v>
      </c>
      <c r="Q66" s="88">
        <v>0</v>
      </c>
      <c r="R66" s="88">
        <v>0</v>
      </c>
      <c r="S66" s="116">
        <v>0</v>
      </c>
      <c r="U66" s="115">
        <v>-58</v>
      </c>
      <c r="V66" s="116">
        <v>13.25</v>
      </c>
      <c r="W66">
        <v>0</v>
      </c>
      <c r="X66">
        <v>-58</v>
      </c>
      <c r="Y66">
        <v>13.25</v>
      </c>
      <c r="Z66">
        <v>0</v>
      </c>
    </row>
    <row r="67" spans="7:26">
      <c r="G67" t="s">
        <v>109</v>
      </c>
      <c r="H67" s="115">
        <v>11.32</v>
      </c>
      <c r="I67" s="88">
        <v>0</v>
      </c>
      <c r="J67" s="88">
        <v>0</v>
      </c>
      <c r="K67" s="88">
        <v>0</v>
      </c>
      <c r="L67" s="88">
        <v>0</v>
      </c>
      <c r="M67" s="116">
        <v>13.25</v>
      </c>
      <c r="N67" s="115">
        <v>0</v>
      </c>
      <c r="O67" s="88">
        <v>-8</v>
      </c>
      <c r="P67" s="88">
        <v>0</v>
      </c>
      <c r="Q67" s="88">
        <v>0</v>
      </c>
      <c r="R67" s="88">
        <v>0</v>
      </c>
      <c r="S67" s="116">
        <v>0</v>
      </c>
      <c r="U67" s="115">
        <v>-8</v>
      </c>
      <c r="V67" s="116">
        <v>24.57</v>
      </c>
      <c r="W67">
        <v>11.32</v>
      </c>
      <c r="X67">
        <v>-8</v>
      </c>
      <c r="Y67">
        <v>13.25</v>
      </c>
      <c r="Z67">
        <v>0</v>
      </c>
    </row>
    <row r="68" spans="7:26">
      <c r="G68" t="s">
        <v>110</v>
      </c>
      <c r="H68" s="115">
        <v>64.819999999999993</v>
      </c>
      <c r="I68" s="88">
        <v>0</v>
      </c>
      <c r="J68" s="88">
        <v>0</v>
      </c>
      <c r="K68" s="88">
        <v>0</v>
      </c>
      <c r="L68" s="88">
        <v>0</v>
      </c>
      <c r="M68" s="116">
        <v>13.25</v>
      </c>
      <c r="N68" s="115">
        <v>0</v>
      </c>
      <c r="O68" s="88">
        <v>-24</v>
      </c>
      <c r="P68" s="88">
        <v>0</v>
      </c>
      <c r="Q68" s="88">
        <v>0</v>
      </c>
      <c r="R68" s="88">
        <v>0</v>
      </c>
      <c r="S68" s="116">
        <v>0</v>
      </c>
      <c r="U68" s="115">
        <v>-24</v>
      </c>
      <c r="V68" s="116">
        <v>78.069999999999993</v>
      </c>
      <c r="W68">
        <v>64.819999999999993</v>
      </c>
      <c r="X68">
        <v>-24</v>
      </c>
      <c r="Y68">
        <v>13.25</v>
      </c>
      <c r="Z68">
        <v>0</v>
      </c>
    </row>
    <row r="69" spans="7:26">
      <c r="G69" t="s">
        <v>111</v>
      </c>
      <c r="H69" s="115">
        <v>110.29</v>
      </c>
      <c r="I69" s="88">
        <v>0</v>
      </c>
      <c r="J69" s="88">
        <v>0</v>
      </c>
      <c r="K69" s="88">
        <v>0</v>
      </c>
      <c r="L69" s="88">
        <v>0</v>
      </c>
      <c r="M69" s="116">
        <v>10.93</v>
      </c>
      <c r="N69" s="115">
        <v>0</v>
      </c>
      <c r="O69" s="88">
        <v>-65</v>
      </c>
      <c r="P69" s="88">
        <v>0</v>
      </c>
      <c r="Q69" s="88">
        <v>0</v>
      </c>
      <c r="R69" s="88">
        <v>0</v>
      </c>
      <c r="S69" s="116">
        <v>0</v>
      </c>
      <c r="U69" s="115">
        <v>-65</v>
      </c>
      <c r="V69" s="116">
        <v>121.22</v>
      </c>
      <c r="W69">
        <v>110.29</v>
      </c>
      <c r="X69">
        <v>-65</v>
      </c>
      <c r="Y69">
        <v>10.93</v>
      </c>
      <c r="Z69">
        <v>0</v>
      </c>
    </row>
    <row r="70" spans="7:26">
      <c r="G70" t="s">
        <v>112</v>
      </c>
      <c r="H70" s="115">
        <v>133.5</v>
      </c>
      <c r="I70" s="88">
        <v>0</v>
      </c>
      <c r="J70" s="88">
        <v>0</v>
      </c>
      <c r="K70" s="88">
        <v>0</v>
      </c>
      <c r="L70" s="88">
        <v>0</v>
      </c>
      <c r="M70" s="116">
        <v>11.51</v>
      </c>
      <c r="N70" s="115">
        <v>0</v>
      </c>
      <c r="O70" s="88">
        <v>-65</v>
      </c>
      <c r="P70" s="88">
        <v>0</v>
      </c>
      <c r="Q70" s="88">
        <v>0</v>
      </c>
      <c r="R70" s="88">
        <v>0</v>
      </c>
      <c r="S70" s="116">
        <v>0</v>
      </c>
      <c r="U70" s="115">
        <v>-65</v>
      </c>
      <c r="V70" s="116">
        <v>145.01</v>
      </c>
      <c r="W70">
        <v>133.5</v>
      </c>
      <c r="X70">
        <v>-65</v>
      </c>
      <c r="Y70">
        <v>11.51</v>
      </c>
      <c r="Z70">
        <v>0</v>
      </c>
    </row>
    <row r="71" spans="7:26">
      <c r="G71" t="s">
        <v>113</v>
      </c>
      <c r="H71" s="115">
        <v>167.36</v>
      </c>
      <c r="I71" s="88">
        <v>0</v>
      </c>
      <c r="J71" s="88">
        <v>0</v>
      </c>
      <c r="K71" s="88">
        <v>0</v>
      </c>
      <c r="L71" s="88">
        <v>0</v>
      </c>
      <c r="M71" s="116">
        <v>8.1300000000000008</v>
      </c>
      <c r="N71" s="115">
        <v>0</v>
      </c>
      <c r="O71" s="88">
        <v>-65</v>
      </c>
      <c r="P71" s="88">
        <v>0</v>
      </c>
      <c r="Q71" s="88">
        <v>0</v>
      </c>
      <c r="R71" s="88">
        <v>0</v>
      </c>
      <c r="S71" s="116">
        <v>0</v>
      </c>
      <c r="U71" s="115">
        <v>-65</v>
      </c>
      <c r="V71" s="116">
        <v>175.49</v>
      </c>
      <c r="W71">
        <v>167.36</v>
      </c>
      <c r="X71">
        <v>-65</v>
      </c>
      <c r="Y71">
        <v>8.1300000000000008</v>
      </c>
      <c r="Z71">
        <v>0</v>
      </c>
    </row>
    <row r="72" spans="7:26">
      <c r="G72" t="s">
        <v>114</v>
      </c>
      <c r="H72" s="115">
        <v>154.79</v>
      </c>
      <c r="I72" s="88">
        <v>0</v>
      </c>
      <c r="J72" s="88">
        <v>0</v>
      </c>
      <c r="K72" s="88">
        <v>0</v>
      </c>
      <c r="L72" s="88">
        <v>0</v>
      </c>
      <c r="M72" s="116">
        <v>13.25</v>
      </c>
      <c r="N72" s="115">
        <v>0</v>
      </c>
      <c r="O72" s="88">
        <v>-65</v>
      </c>
      <c r="P72" s="88">
        <v>0</v>
      </c>
      <c r="Q72" s="88">
        <v>0</v>
      </c>
      <c r="R72" s="88">
        <v>0</v>
      </c>
      <c r="S72" s="116">
        <v>0</v>
      </c>
      <c r="U72" s="115">
        <v>-65</v>
      </c>
      <c r="V72" s="116">
        <v>168.04</v>
      </c>
      <c r="W72">
        <v>154.79</v>
      </c>
      <c r="X72">
        <v>-65</v>
      </c>
      <c r="Y72">
        <v>13.25</v>
      </c>
      <c r="Z72">
        <v>0</v>
      </c>
    </row>
    <row r="73" spans="7:26">
      <c r="G73" t="s">
        <v>115</v>
      </c>
      <c r="H73" s="115">
        <v>118.02</v>
      </c>
      <c r="I73" s="88">
        <v>0</v>
      </c>
      <c r="J73" s="88">
        <v>0</v>
      </c>
      <c r="K73" s="88">
        <v>0</v>
      </c>
      <c r="L73" s="88">
        <v>0</v>
      </c>
      <c r="M73" s="116">
        <v>10.74</v>
      </c>
      <c r="N73" s="115">
        <v>0</v>
      </c>
      <c r="O73" s="88">
        <v>-20</v>
      </c>
      <c r="P73" s="88">
        <v>0</v>
      </c>
      <c r="Q73" s="88">
        <v>0</v>
      </c>
      <c r="R73" s="88">
        <v>0</v>
      </c>
      <c r="S73" s="116">
        <v>0</v>
      </c>
      <c r="U73" s="115">
        <v>-20</v>
      </c>
      <c r="V73" s="116">
        <v>128.76</v>
      </c>
      <c r="W73">
        <v>118.02</v>
      </c>
      <c r="X73">
        <v>-20</v>
      </c>
      <c r="Y73">
        <v>10.74</v>
      </c>
      <c r="Z73">
        <v>0</v>
      </c>
    </row>
    <row r="74" spans="7:26">
      <c r="G74" t="s">
        <v>116</v>
      </c>
      <c r="H74" s="115">
        <v>85.13</v>
      </c>
      <c r="I74" s="88">
        <v>0</v>
      </c>
      <c r="J74" s="88">
        <v>0</v>
      </c>
      <c r="K74" s="88">
        <v>0</v>
      </c>
      <c r="L74" s="88">
        <v>0</v>
      </c>
      <c r="M74" s="116">
        <v>13.25</v>
      </c>
      <c r="N74" s="115">
        <v>0</v>
      </c>
      <c r="O74" s="88">
        <v>-20</v>
      </c>
      <c r="P74" s="88">
        <v>-23</v>
      </c>
      <c r="Q74" s="88">
        <v>0</v>
      </c>
      <c r="R74" s="88">
        <v>0</v>
      </c>
      <c r="S74" s="116">
        <v>0</v>
      </c>
      <c r="U74" s="115">
        <v>-43</v>
      </c>
      <c r="V74" s="116">
        <v>98.38</v>
      </c>
      <c r="W74">
        <v>85.13</v>
      </c>
      <c r="X74">
        <v>-20</v>
      </c>
      <c r="Y74">
        <v>13.25</v>
      </c>
      <c r="Z74">
        <v>-23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12</v>
      </c>
      <c r="N75" s="115">
        <v>0</v>
      </c>
      <c r="O75" s="88">
        <v>-25</v>
      </c>
      <c r="P75" s="88">
        <v>-35</v>
      </c>
      <c r="Q75" s="88">
        <v>0</v>
      </c>
      <c r="R75" s="88">
        <v>0</v>
      </c>
      <c r="S75" s="116">
        <v>0</v>
      </c>
      <c r="U75" s="115">
        <v>-60</v>
      </c>
      <c r="V75" s="116">
        <v>12</v>
      </c>
      <c r="W75">
        <v>0</v>
      </c>
      <c r="X75">
        <v>-25</v>
      </c>
      <c r="Y75">
        <v>12</v>
      </c>
      <c r="Z75">
        <v>-35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11.42</v>
      </c>
      <c r="N76" s="115">
        <v>0</v>
      </c>
      <c r="O76" s="88">
        <v>-88</v>
      </c>
      <c r="P76" s="88">
        <v>-94</v>
      </c>
      <c r="Q76" s="88">
        <v>0</v>
      </c>
      <c r="R76" s="88">
        <v>0</v>
      </c>
      <c r="S76" s="116">
        <v>0</v>
      </c>
      <c r="U76" s="115">
        <v>-182</v>
      </c>
      <c r="V76" s="116">
        <v>11.42</v>
      </c>
      <c r="W76">
        <v>0</v>
      </c>
      <c r="X76">
        <v>-88</v>
      </c>
      <c r="Y76">
        <v>11.42</v>
      </c>
      <c r="Z76">
        <v>-94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9.9600000000000009</v>
      </c>
      <c r="N77" s="115">
        <v>0</v>
      </c>
      <c r="O77" s="88">
        <v>-150</v>
      </c>
      <c r="P77" s="88">
        <v>-283</v>
      </c>
      <c r="Q77" s="88">
        <v>0</v>
      </c>
      <c r="R77" s="88">
        <v>0</v>
      </c>
      <c r="S77" s="116">
        <v>0</v>
      </c>
      <c r="U77" s="115">
        <v>-433</v>
      </c>
      <c r="V77" s="116">
        <v>9.9600000000000009</v>
      </c>
      <c r="W77">
        <v>0</v>
      </c>
      <c r="X77">
        <v>-150</v>
      </c>
      <c r="Y77">
        <v>9.9600000000000009</v>
      </c>
      <c r="Z77">
        <v>-283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3.19</v>
      </c>
      <c r="N78" s="115">
        <v>0</v>
      </c>
      <c r="O78" s="88">
        <v>-160</v>
      </c>
      <c r="P78" s="88">
        <v>-310</v>
      </c>
      <c r="Q78" s="88">
        <v>0</v>
      </c>
      <c r="R78" s="88">
        <v>0</v>
      </c>
      <c r="S78" s="116">
        <v>0</v>
      </c>
      <c r="U78" s="115">
        <v>-470</v>
      </c>
      <c r="V78" s="116">
        <v>3.19</v>
      </c>
      <c r="W78">
        <v>0</v>
      </c>
      <c r="X78">
        <v>-160</v>
      </c>
      <c r="Y78">
        <v>3.19</v>
      </c>
      <c r="Z78">
        <v>-310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10.93</v>
      </c>
      <c r="N79" s="115">
        <v>0</v>
      </c>
      <c r="O79" s="88">
        <v>-170</v>
      </c>
      <c r="P79" s="88">
        <v>-318</v>
      </c>
      <c r="Q79" s="88">
        <v>0</v>
      </c>
      <c r="R79" s="88">
        <v>0</v>
      </c>
      <c r="S79" s="116">
        <v>0</v>
      </c>
      <c r="U79" s="115">
        <v>-488</v>
      </c>
      <c r="V79" s="116">
        <v>10.93</v>
      </c>
      <c r="W79">
        <v>0</v>
      </c>
      <c r="X79">
        <v>-170</v>
      </c>
      <c r="Y79">
        <v>10.93</v>
      </c>
      <c r="Z79">
        <v>-318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13.25</v>
      </c>
      <c r="N80" s="115">
        <v>0</v>
      </c>
      <c r="O80" s="88">
        <v>-175</v>
      </c>
      <c r="P80" s="88">
        <v>-317</v>
      </c>
      <c r="Q80" s="88">
        <v>0</v>
      </c>
      <c r="R80" s="88">
        <v>0</v>
      </c>
      <c r="S80" s="116">
        <v>0</v>
      </c>
      <c r="U80" s="115">
        <v>-492</v>
      </c>
      <c r="V80" s="116">
        <v>13.25</v>
      </c>
      <c r="W80">
        <v>0</v>
      </c>
      <c r="X80">
        <v>-175</v>
      </c>
      <c r="Y80">
        <v>13.25</v>
      </c>
      <c r="Z80">
        <v>-317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12.67</v>
      </c>
      <c r="N81" s="115">
        <v>0</v>
      </c>
      <c r="O81" s="88">
        <v>-155</v>
      </c>
      <c r="P81" s="88">
        <v>-291</v>
      </c>
      <c r="Q81" s="88">
        <v>0</v>
      </c>
      <c r="R81" s="88">
        <v>0</v>
      </c>
      <c r="S81" s="116">
        <v>0</v>
      </c>
      <c r="U81" s="115">
        <v>-446</v>
      </c>
      <c r="V81" s="116">
        <v>12.67</v>
      </c>
      <c r="W81">
        <v>0</v>
      </c>
      <c r="X81">
        <v>-155</v>
      </c>
      <c r="Y81">
        <v>12.67</v>
      </c>
      <c r="Z81">
        <v>-291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12.96</v>
      </c>
      <c r="N82" s="115">
        <v>0</v>
      </c>
      <c r="O82" s="88">
        <v>-140</v>
      </c>
      <c r="P82" s="88">
        <v>-265</v>
      </c>
      <c r="Q82" s="88">
        <v>0</v>
      </c>
      <c r="R82" s="88">
        <v>0</v>
      </c>
      <c r="S82" s="116">
        <v>0</v>
      </c>
      <c r="U82" s="115">
        <v>-405</v>
      </c>
      <c r="V82" s="116">
        <v>12.96</v>
      </c>
      <c r="W82">
        <v>0</v>
      </c>
      <c r="X82">
        <v>-140</v>
      </c>
      <c r="Y82">
        <v>12.96</v>
      </c>
      <c r="Z82">
        <v>-265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13.25</v>
      </c>
      <c r="N83" s="115">
        <v>0</v>
      </c>
      <c r="O83" s="88">
        <v>-135</v>
      </c>
      <c r="P83" s="88">
        <v>-253</v>
      </c>
      <c r="Q83" s="88">
        <v>0</v>
      </c>
      <c r="R83" s="88">
        <v>0</v>
      </c>
      <c r="S83" s="116">
        <v>0</v>
      </c>
      <c r="U83" s="115">
        <v>-388</v>
      </c>
      <c r="V83" s="116">
        <v>13.25</v>
      </c>
      <c r="W83">
        <v>0</v>
      </c>
      <c r="X83">
        <v>-135</v>
      </c>
      <c r="Y83">
        <v>13.25</v>
      </c>
      <c r="Z83">
        <v>-253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13.25</v>
      </c>
      <c r="N84" s="115">
        <v>0</v>
      </c>
      <c r="O84" s="88">
        <v>-115</v>
      </c>
      <c r="P84" s="88">
        <v>-214</v>
      </c>
      <c r="Q84" s="88">
        <v>0</v>
      </c>
      <c r="R84" s="88">
        <v>0</v>
      </c>
      <c r="S84" s="116">
        <v>0</v>
      </c>
      <c r="U84" s="115">
        <v>-329</v>
      </c>
      <c r="V84" s="116">
        <v>13.25</v>
      </c>
      <c r="W84">
        <v>0</v>
      </c>
      <c r="X84">
        <v>-115</v>
      </c>
      <c r="Y84">
        <v>13.25</v>
      </c>
      <c r="Z84">
        <v>-214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6.58</v>
      </c>
      <c r="N85" s="115">
        <v>0</v>
      </c>
      <c r="O85" s="88">
        <v>-90</v>
      </c>
      <c r="P85" s="88">
        <v>-181</v>
      </c>
      <c r="Q85" s="88">
        <v>0</v>
      </c>
      <c r="R85" s="88">
        <v>0</v>
      </c>
      <c r="S85" s="116">
        <v>0</v>
      </c>
      <c r="U85" s="115">
        <v>-271</v>
      </c>
      <c r="V85" s="116">
        <v>6.58</v>
      </c>
      <c r="W85">
        <v>0</v>
      </c>
      <c r="X85">
        <v>-90</v>
      </c>
      <c r="Y85">
        <v>6.58</v>
      </c>
      <c r="Z85">
        <v>-181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12.44</v>
      </c>
      <c r="N86" s="115">
        <v>0</v>
      </c>
      <c r="O86" s="88">
        <v>-40</v>
      </c>
      <c r="P86" s="88">
        <v>-132</v>
      </c>
      <c r="Q86" s="88">
        <v>0</v>
      </c>
      <c r="R86" s="88">
        <v>0</v>
      </c>
      <c r="S86" s="116">
        <v>0</v>
      </c>
      <c r="U86" s="115">
        <v>-172</v>
      </c>
      <c r="V86" s="116">
        <v>12.44</v>
      </c>
      <c r="W86">
        <v>0</v>
      </c>
      <c r="X86">
        <v>-40</v>
      </c>
      <c r="Y86">
        <v>12.44</v>
      </c>
      <c r="Z86">
        <v>-132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12.79</v>
      </c>
      <c r="N87" s="115">
        <v>0</v>
      </c>
      <c r="O87" s="88">
        <v>-40</v>
      </c>
      <c r="P87" s="88">
        <v>-91</v>
      </c>
      <c r="Q87" s="88">
        <v>0</v>
      </c>
      <c r="R87" s="88">
        <v>0</v>
      </c>
      <c r="S87" s="116">
        <v>0</v>
      </c>
      <c r="U87" s="115">
        <v>-131</v>
      </c>
      <c r="V87" s="116">
        <v>12.79</v>
      </c>
      <c r="W87">
        <v>0</v>
      </c>
      <c r="X87">
        <v>-40</v>
      </c>
      <c r="Y87">
        <v>12.79</v>
      </c>
      <c r="Z87">
        <v>-91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12.44</v>
      </c>
      <c r="N88" s="115">
        <v>0</v>
      </c>
      <c r="O88" s="88">
        <v>0</v>
      </c>
      <c r="P88" s="88">
        <v>-27</v>
      </c>
      <c r="Q88" s="88">
        <v>0</v>
      </c>
      <c r="R88" s="88">
        <v>0</v>
      </c>
      <c r="S88" s="116">
        <v>0</v>
      </c>
      <c r="U88" s="115">
        <v>-27</v>
      </c>
      <c r="V88" s="116">
        <v>12.44</v>
      </c>
      <c r="W88">
        <v>0</v>
      </c>
      <c r="X88">
        <v>0</v>
      </c>
      <c r="Y88">
        <v>12.44</v>
      </c>
      <c r="Z88">
        <v>-27</v>
      </c>
    </row>
    <row r="89" spans="7:26">
      <c r="G89" t="s">
        <v>131</v>
      </c>
      <c r="H89" s="115">
        <v>72.55</v>
      </c>
      <c r="I89" s="88">
        <v>0</v>
      </c>
      <c r="J89" s="88">
        <v>0</v>
      </c>
      <c r="K89" s="88">
        <v>0</v>
      </c>
      <c r="L89" s="88">
        <v>0</v>
      </c>
      <c r="M89" s="116">
        <v>12.48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85.03</v>
      </c>
      <c r="W89">
        <v>72.55</v>
      </c>
      <c r="X89">
        <v>0</v>
      </c>
      <c r="Y89">
        <v>12.48</v>
      </c>
      <c r="Z89">
        <v>0</v>
      </c>
    </row>
    <row r="90" spans="7:26">
      <c r="G90" t="s">
        <v>132</v>
      </c>
      <c r="H90" s="115">
        <v>103.06</v>
      </c>
      <c r="I90" s="88">
        <v>0</v>
      </c>
      <c r="J90" s="88">
        <v>0</v>
      </c>
      <c r="K90" s="88">
        <v>0</v>
      </c>
      <c r="L90" s="88">
        <v>0</v>
      </c>
      <c r="M90" s="116">
        <v>11.16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114.22</v>
      </c>
      <c r="W90">
        <v>103.06</v>
      </c>
      <c r="X90">
        <v>0</v>
      </c>
      <c r="Y90">
        <v>11.16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13.25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13.25</v>
      </c>
      <c r="W91">
        <v>0</v>
      </c>
      <c r="X91">
        <v>0</v>
      </c>
      <c r="Y91">
        <v>13.25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4.45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4.45</v>
      </c>
      <c r="W92">
        <v>0</v>
      </c>
      <c r="X92">
        <v>0</v>
      </c>
      <c r="Y92">
        <v>4.45</v>
      </c>
      <c r="Z92">
        <v>0</v>
      </c>
    </row>
    <row r="93" spans="7:26">
      <c r="G93" t="s">
        <v>135</v>
      </c>
      <c r="H93" s="115">
        <v>14.32</v>
      </c>
      <c r="I93" s="88">
        <v>0</v>
      </c>
      <c r="J93" s="88">
        <v>0</v>
      </c>
      <c r="K93" s="88">
        <v>0</v>
      </c>
      <c r="L93" s="88">
        <v>0</v>
      </c>
      <c r="M93" s="116">
        <v>10.06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24.38</v>
      </c>
      <c r="W93">
        <v>14.32</v>
      </c>
      <c r="X93">
        <v>0</v>
      </c>
      <c r="Y93">
        <v>10.06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12.29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12.29</v>
      </c>
      <c r="W94">
        <v>0</v>
      </c>
      <c r="X94">
        <v>0</v>
      </c>
      <c r="Y94">
        <v>12.29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12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12</v>
      </c>
      <c r="W95">
        <v>0</v>
      </c>
      <c r="X95">
        <v>0</v>
      </c>
      <c r="Y95">
        <v>12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9.8699999999999992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9.8699999999999992</v>
      </c>
      <c r="W96">
        <v>0</v>
      </c>
      <c r="X96">
        <v>0</v>
      </c>
      <c r="Y96">
        <v>9.8699999999999992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9.09</v>
      </c>
      <c r="N97" s="115">
        <v>0</v>
      </c>
      <c r="O97" s="88">
        <v>0</v>
      </c>
      <c r="P97" s="88">
        <v>-27</v>
      </c>
      <c r="Q97" s="88">
        <v>0</v>
      </c>
      <c r="R97" s="88">
        <v>0</v>
      </c>
      <c r="S97" s="116">
        <v>0</v>
      </c>
      <c r="U97" s="115">
        <v>-27</v>
      </c>
      <c r="V97" s="116">
        <v>9.09</v>
      </c>
      <c r="W97">
        <v>0</v>
      </c>
      <c r="X97">
        <v>0</v>
      </c>
      <c r="Y97">
        <v>9.09</v>
      </c>
      <c r="Z97">
        <v>-27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8.1300000000000008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8.1300000000000008</v>
      </c>
      <c r="W98">
        <v>0</v>
      </c>
      <c r="X98">
        <v>0</v>
      </c>
      <c r="Y98">
        <v>8.1300000000000008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0.25878999999999996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0.23159750000000001</v>
      </c>
      <c r="N99" s="110">
        <f t="shared" si="1"/>
        <v>0</v>
      </c>
      <c r="O99" s="111">
        <f t="shared" si="1"/>
        <v>-2.8974224999999998</v>
      </c>
      <c r="P99" s="111">
        <f t="shared" si="1"/>
        <v>-2.7975299999999996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-5.6949524999999994</v>
      </c>
      <c r="V99" s="112">
        <f t="shared" si="1"/>
        <v>0.49038750000000009</v>
      </c>
      <c r="W99">
        <f t="shared" si="1"/>
        <v>0.25878999999999996</v>
      </c>
      <c r="X99">
        <f t="shared" si="1"/>
        <v>-2.8974224999999998</v>
      </c>
      <c r="Y99">
        <f t="shared" si="1"/>
        <v>0.23159750000000001</v>
      </c>
      <c r="Z99">
        <f t="shared" si="1"/>
        <v>-2.7975299999999996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81" ht="15" customHeight="1">
      <c r="A1" s="216" t="s">
        <v>229</v>
      </c>
      <c r="B1" s="216"/>
      <c r="C1" s="216"/>
      <c r="D1" s="216"/>
      <c r="E1" s="109"/>
      <c r="F1" s="109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W1" t="s">
        <v>467</v>
      </c>
      <c r="X1" t="s">
        <v>468</v>
      </c>
      <c r="Y1" t="s">
        <v>469</v>
      </c>
      <c r="Z1" t="s">
        <v>470</v>
      </c>
      <c r="AA1" t="s">
        <v>471</v>
      </c>
      <c r="AB1" t="s">
        <v>471</v>
      </c>
      <c r="AC1" t="s">
        <v>472</v>
      </c>
      <c r="AD1" t="s">
        <v>473</v>
      </c>
      <c r="AE1" t="s">
        <v>474</v>
      </c>
      <c r="AF1" t="s">
        <v>474</v>
      </c>
      <c r="AG1" t="s">
        <v>474</v>
      </c>
      <c r="AH1" t="s">
        <v>474</v>
      </c>
      <c r="AI1" t="s">
        <v>474</v>
      </c>
      <c r="AJ1" t="s">
        <v>474</v>
      </c>
      <c r="AK1" t="s">
        <v>475</v>
      </c>
      <c r="AL1" t="s">
        <v>476</v>
      </c>
      <c r="AM1" t="s">
        <v>477</v>
      </c>
      <c r="AN1" t="s">
        <v>478</v>
      </c>
      <c r="AO1" t="s">
        <v>478</v>
      </c>
      <c r="AP1" t="s">
        <v>478</v>
      </c>
      <c r="AQ1" t="s">
        <v>479</v>
      </c>
      <c r="AR1" t="s">
        <v>479</v>
      </c>
      <c r="AS1" t="s">
        <v>480</v>
      </c>
      <c r="AT1" t="s">
        <v>481</v>
      </c>
      <c r="AU1" t="s">
        <v>482</v>
      </c>
      <c r="AV1" t="s">
        <v>482</v>
      </c>
      <c r="AW1" t="s">
        <v>483</v>
      </c>
      <c r="AX1" t="s">
        <v>483</v>
      </c>
      <c r="AY1" t="s">
        <v>483</v>
      </c>
      <c r="AZ1" t="s">
        <v>483</v>
      </c>
      <c r="BA1" t="s">
        <v>483</v>
      </c>
      <c r="BB1" t="s">
        <v>484</v>
      </c>
      <c r="BC1" t="s">
        <v>484</v>
      </c>
      <c r="BD1" t="s">
        <v>484</v>
      </c>
      <c r="BE1" t="s">
        <v>485</v>
      </c>
      <c r="BF1" t="s">
        <v>486</v>
      </c>
      <c r="BG1" t="s">
        <v>487</v>
      </c>
      <c r="BH1" t="s">
        <v>488</v>
      </c>
      <c r="BI1" t="s">
        <v>489</v>
      </c>
      <c r="BJ1" t="s">
        <v>489</v>
      </c>
      <c r="BK1" t="s">
        <v>489</v>
      </c>
      <c r="BL1" t="s">
        <v>489</v>
      </c>
      <c r="BM1" t="s">
        <v>489</v>
      </c>
      <c r="BN1" t="s">
        <v>489</v>
      </c>
      <c r="BO1" t="s">
        <v>489</v>
      </c>
      <c r="BP1" t="s">
        <v>489</v>
      </c>
      <c r="BQ1" t="s">
        <v>489</v>
      </c>
      <c r="BR1" t="s">
        <v>490</v>
      </c>
      <c r="BS1" t="s">
        <v>490</v>
      </c>
      <c r="BT1" t="s">
        <v>491</v>
      </c>
      <c r="BU1" t="s">
        <v>491</v>
      </c>
      <c r="BV1" t="s">
        <v>492</v>
      </c>
      <c r="BW1" t="s">
        <v>492</v>
      </c>
      <c r="BX1" t="s">
        <v>493</v>
      </c>
      <c r="BY1" t="s">
        <v>493</v>
      </c>
      <c r="BZ1" t="s">
        <v>493</v>
      </c>
      <c r="CA1" t="s">
        <v>494</v>
      </c>
      <c r="CB1" t="s">
        <v>495</v>
      </c>
      <c r="CC1" t="s">
        <v>495</v>
      </c>
    </row>
    <row r="2" spans="1:81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44756</v>
      </c>
      <c r="W2" s="30" t="s">
        <v>153</v>
      </c>
      <c r="X2" t="s">
        <v>153</v>
      </c>
      <c r="Y2" t="s">
        <v>153</v>
      </c>
      <c r="Z2" t="s">
        <v>153</v>
      </c>
      <c r="AA2" t="s">
        <v>246</v>
      </c>
      <c r="AB2" t="s">
        <v>246</v>
      </c>
      <c r="AC2" t="s">
        <v>152</v>
      </c>
      <c r="AD2" t="s">
        <v>149</v>
      </c>
      <c r="AE2" t="s">
        <v>149</v>
      </c>
      <c r="AF2" t="s">
        <v>149</v>
      </c>
      <c r="AG2" t="s">
        <v>149</v>
      </c>
      <c r="AH2" t="s">
        <v>150</v>
      </c>
      <c r="AI2" t="s">
        <v>150</v>
      </c>
      <c r="AJ2" t="s">
        <v>150</v>
      </c>
      <c r="AK2" t="s">
        <v>152</v>
      </c>
      <c r="AL2" t="s">
        <v>389</v>
      </c>
      <c r="AM2" t="s">
        <v>149</v>
      </c>
      <c r="AN2" t="s">
        <v>149</v>
      </c>
      <c r="AO2" t="s">
        <v>149</v>
      </c>
      <c r="AP2" t="s">
        <v>149</v>
      </c>
      <c r="AQ2" t="s">
        <v>153</v>
      </c>
      <c r="AR2" t="s">
        <v>153</v>
      </c>
      <c r="AS2" t="s">
        <v>149</v>
      </c>
      <c r="AT2" t="s">
        <v>149</v>
      </c>
      <c r="AU2" t="s">
        <v>150</v>
      </c>
      <c r="AV2" t="s">
        <v>150</v>
      </c>
      <c r="AW2" t="s">
        <v>149</v>
      </c>
      <c r="AX2" t="s">
        <v>150</v>
      </c>
      <c r="AY2" t="s">
        <v>150</v>
      </c>
      <c r="AZ2" t="s">
        <v>150</v>
      </c>
      <c r="BA2" t="s">
        <v>150</v>
      </c>
      <c r="BB2" t="s">
        <v>149</v>
      </c>
      <c r="BC2" t="s">
        <v>150</v>
      </c>
      <c r="BD2" t="s">
        <v>153</v>
      </c>
      <c r="BE2" t="s">
        <v>153</v>
      </c>
      <c r="BF2" t="s">
        <v>150</v>
      </c>
      <c r="BG2" t="s">
        <v>149</v>
      </c>
      <c r="BH2" t="s">
        <v>149</v>
      </c>
      <c r="BI2" t="s">
        <v>240</v>
      </c>
      <c r="BJ2" t="s">
        <v>283</v>
      </c>
      <c r="BK2" t="s">
        <v>281</v>
      </c>
      <c r="BL2" t="s">
        <v>282</v>
      </c>
      <c r="BM2" t="s">
        <v>232</v>
      </c>
      <c r="BN2" t="s">
        <v>268</v>
      </c>
      <c r="BO2" t="s">
        <v>270</v>
      </c>
      <c r="BP2" t="s">
        <v>237</v>
      </c>
      <c r="BQ2" t="s">
        <v>269</v>
      </c>
      <c r="BR2" t="s">
        <v>390</v>
      </c>
      <c r="BS2" t="s">
        <v>390</v>
      </c>
      <c r="BT2" t="s">
        <v>149</v>
      </c>
      <c r="BU2" t="s">
        <v>153</v>
      </c>
      <c r="BV2" t="s">
        <v>149</v>
      </c>
      <c r="BW2" t="s">
        <v>149</v>
      </c>
      <c r="BX2" t="s">
        <v>149</v>
      </c>
      <c r="BY2" t="s">
        <v>149</v>
      </c>
      <c r="BZ2" t="s">
        <v>149</v>
      </c>
      <c r="CA2" t="s">
        <v>149</v>
      </c>
      <c r="CB2" t="s">
        <v>149</v>
      </c>
      <c r="CC2" t="s">
        <v>150</v>
      </c>
    </row>
    <row r="3" spans="1:81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1203.8799999999999</v>
      </c>
      <c r="I3" s="95">
        <v>369.86</v>
      </c>
      <c r="J3" s="95">
        <v>536.83999999999992</v>
      </c>
      <c r="K3" s="95">
        <v>0.97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41.6</v>
      </c>
      <c r="X3">
        <v>2.9</v>
      </c>
      <c r="Y3">
        <v>13.25</v>
      </c>
      <c r="Z3">
        <v>96.74</v>
      </c>
      <c r="AA3">
        <v>8.14</v>
      </c>
      <c r="AB3">
        <v>28.56</v>
      </c>
      <c r="AC3">
        <v>0.97</v>
      </c>
      <c r="AD3">
        <v>29.02</v>
      </c>
      <c r="AE3">
        <v>55.51</v>
      </c>
      <c r="AF3">
        <v>152.37</v>
      </c>
      <c r="AG3">
        <v>75.099999999999994</v>
      </c>
      <c r="AH3">
        <v>25.04</v>
      </c>
      <c r="AI3">
        <v>54.42</v>
      </c>
      <c r="AJ3">
        <v>18.510000000000002</v>
      </c>
      <c r="AK3">
        <v>0</v>
      </c>
      <c r="AL3">
        <v>0.63</v>
      </c>
      <c r="AM3">
        <v>49.82</v>
      </c>
      <c r="AN3">
        <v>24.91</v>
      </c>
      <c r="AO3">
        <v>24.91</v>
      </c>
      <c r="AP3">
        <v>24.91</v>
      </c>
      <c r="AQ3">
        <v>81.260000000000005</v>
      </c>
      <c r="AR3">
        <v>48.37</v>
      </c>
      <c r="AS3">
        <v>119.45</v>
      </c>
      <c r="AT3">
        <v>21.04</v>
      </c>
      <c r="AU3">
        <v>14.51</v>
      </c>
      <c r="AV3">
        <v>14.51</v>
      </c>
      <c r="AW3">
        <v>27.52</v>
      </c>
      <c r="AX3">
        <v>59.52</v>
      </c>
      <c r="AY3">
        <v>21.83</v>
      </c>
      <c r="AZ3">
        <v>38</v>
      </c>
      <c r="BA3">
        <v>25.95</v>
      </c>
      <c r="BB3">
        <v>98.67</v>
      </c>
      <c r="BC3">
        <v>96.74</v>
      </c>
      <c r="BD3">
        <v>191.17</v>
      </c>
      <c r="BE3">
        <v>36.76</v>
      </c>
      <c r="BF3">
        <v>0</v>
      </c>
      <c r="BG3">
        <v>49.82</v>
      </c>
      <c r="BH3">
        <v>0</v>
      </c>
      <c r="BI3">
        <v>0.77</v>
      </c>
      <c r="BJ3">
        <v>0.41</v>
      </c>
      <c r="BK3">
        <v>0.52</v>
      </c>
      <c r="BL3">
        <v>0.97</v>
      </c>
      <c r="BM3">
        <v>0.83</v>
      </c>
      <c r="BN3">
        <v>1.02</v>
      </c>
      <c r="BO3">
        <v>0.85</v>
      </c>
      <c r="BP3">
        <v>0.61</v>
      </c>
      <c r="BQ3">
        <v>0.61</v>
      </c>
      <c r="BR3">
        <v>2.9</v>
      </c>
      <c r="BS3">
        <v>0</v>
      </c>
      <c r="BT3">
        <v>24.91</v>
      </c>
      <c r="BU3">
        <v>24.18</v>
      </c>
      <c r="BV3">
        <v>60.46</v>
      </c>
      <c r="BW3">
        <v>22.81</v>
      </c>
      <c r="BX3">
        <v>0</v>
      </c>
      <c r="BY3">
        <v>100.42</v>
      </c>
      <c r="BZ3">
        <v>96.74</v>
      </c>
      <c r="CA3">
        <v>100.11</v>
      </c>
      <c r="CB3">
        <v>0</v>
      </c>
      <c r="CC3">
        <v>0</v>
      </c>
    </row>
    <row r="4" spans="1:81">
      <c r="A4" t="s">
        <v>240</v>
      </c>
      <c r="B4" t="s">
        <v>232</v>
      </c>
      <c r="C4" t="s">
        <v>234</v>
      </c>
      <c r="G4" t="s">
        <v>46</v>
      </c>
      <c r="H4" s="115">
        <v>1203.8799999999999</v>
      </c>
      <c r="I4" s="88">
        <v>369.86</v>
      </c>
      <c r="J4" s="88">
        <v>536.83999999999992</v>
      </c>
      <c r="K4" s="88">
        <v>0.97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41.6</v>
      </c>
      <c r="X4">
        <v>2.9</v>
      </c>
      <c r="Y4">
        <v>13.25</v>
      </c>
      <c r="Z4">
        <v>96.74</v>
      </c>
      <c r="AA4">
        <v>8.14</v>
      </c>
      <c r="AB4">
        <v>28.56</v>
      </c>
      <c r="AC4">
        <v>0.97</v>
      </c>
      <c r="AD4">
        <v>29.02</v>
      </c>
      <c r="AE4">
        <v>55.51</v>
      </c>
      <c r="AF4">
        <v>152.37</v>
      </c>
      <c r="AG4">
        <v>75.099999999999994</v>
      </c>
      <c r="AH4">
        <v>25.04</v>
      </c>
      <c r="AI4">
        <v>54.42</v>
      </c>
      <c r="AJ4">
        <v>18.510000000000002</v>
      </c>
      <c r="AK4">
        <v>0</v>
      </c>
      <c r="AL4">
        <v>0.63</v>
      </c>
      <c r="AM4">
        <v>49.82</v>
      </c>
      <c r="AN4">
        <v>24.91</v>
      </c>
      <c r="AO4">
        <v>24.91</v>
      </c>
      <c r="AP4">
        <v>24.91</v>
      </c>
      <c r="AQ4">
        <v>81.260000000000005</v>
      </c>
      <c r="AR4">
        <v>48.37</v>
      </c>
      <c r="AS4">
        <v>119.45</v>
      </c>
      <c r="AT4">
        <v>21.04</v>
      </c>
      <c r="AU4">
        <v>14.51</v>
      </c>
      <c r="AV4">
        <v>14.51</v>
      </c>
      <c r="AW4">
        <v>27.52</v>
      </c>
      <c r="AX4">
        <v>59.52</v>
      </c>
      <c r="AY4">
        <v>21.83</v>
      </c>
      <c r="AZ4">
        <v>38</v>
      </c>
      <c r="BA4">
        <v>25.95</v>
      </c>
      <c r="BB4">
        <v>98.67</v>
      </c>
      <c r="BC4">
        <v>96.74</v>
      </c>
      <c r="BD4">
        <v>191.17</v>
      </c>
      <c r="BE4">
        <v>36.76</v>
      </c>
      <c r="BF4">
        <v>0</v>
      </c>
      <c r="BG4">
        <v>49.82</v>
      </c>
      <c r="BH4">
        <v>0</v>
      </c>
      <c r="BI4">
        <v>0.77</v>
      </c>
      <c r="BJ4">
        <v>0.41</v>
      </c>
      <c r="BK4">
        <v>0.52</v>
      </c>
      <c r="BL4">
        <v>0.97</v>
      </c>
      <c r="BM4">
        <v>0.83</v>
      </c>
      <c r="BN4">
        <v>1.02</v>
      </c>
      <c r="BO4">
        <v>0.85</v>
      </c>
      <c r="BP4">
        <v>0.61</v>
      </c>
      <c r="BQ4">
        <v>0.61</v>
      </c>
      <c r="BR4">
        <v>2.9</v>
      </c>
      <c r="BS4">
        <v>0</v>
      </c>
      <c r="BT4">
        <v>24.91</v>
      </c>
      <c r="BU4">
        <v>24.18</v>
      </c>
      <c r="BV4">
        <v>60.46</v>
      </c>
      <c r="BW4">
        <v>22.81</v>
      </c>
      <c r="BX4">
        <v>0</v>
      </c>
      <c r="BY4">
        <v>100.42</v>
      </c>
      <c r="BZ4">
        <v>96.74</v>
      </c>
      <c r="CA4">
        <v>100.11</v>
      </c>
      <c r="CB4">
        <v>0</v>
      </c>
      <c r="CC4">
        <v>0</v>
      </c>
    </row>
    <row r="5" spans="1:81">
      <c r="A5" t="s">
        <v>241</v>
      </c>
      <c r="B5" t="s">
        <v>233</v>
      </c>
      <c r="C5" t="s">
        <v>235</v>
      </c>
      <c r="G5" t="s">
        <v>47</v>
      </c>
      <c r="H5" s="115">
        <v>1203.8799999999999</v>
      </c>
      <c r="I5" s="88">
        <v>369.86</v>
      </c>
      <c r="J5" s="88">
        <v>536.83999999999992</v>
      </c>
      <c r="K5" s="88">
        <v>0.97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41.6</v>
      </c>
      <c r="X5">
        <v>2.9</v>
      </c>
      <c r="Y5">
        <v>13.25</v>
      </c>
      <c r="Z5">
        <v>96.74</v>
      </c>
      <c r="AA5">
        <v>8.14</v>
      </c>
      <c r="AB5">
        <v>28.56</v>
      </c>
      <c r="AC5">
        <v>0.97</v>
      </c>
      <c r="AD5">
        <v>29.02</v>
      </c>
      <c r="AE5">
        <v>55.51</v>
      </c>
      <c r="AF5">
        <v>152.37</v>
      </c>
      <c r="AG5">
        <v>75.099999999999994</v>
      </c>
      <c r="AH5">
        <v>25.04</v>
      </c>
      <c r="AI5">
        <v>54.42</v>
      </c>
      <c r="AJ5">
        <v>18.510000000000002</v>
      </c>
      <c r="AK5">
        <v>0</v>
      </c>
      <c r="AL5">
        <v>0.63</v>
      </c>
      <c r="AM5">
        <v>49.82</v>
      </c>
      <c r="AN5">
        <v>24.91</v>
      </c>
      <c r="AO5">
        <v>24.91</v>
      </c>
      <c r="AP5">
        <v>24.91</v>
      </c>
      <c r="AQ5">
        <v>81.260000000000005</v>
      </c>
      <c r="AR5">
        <v>48.37</v>
      </c>
      <c r="AS5">
        <v>119.45</v>
      </c>
      <c r="AT5">
        <v>21.04</v>
      </c>
      <c r="AU5">
        <v>14.51</v>
      </c>
      <c r="AV5">
        <v>14.51</v>
      </c>
      <c r="AW5">
        <v>27.52</v>
      </c>
      <c r="AX5">
        <v>59.52</v>
      </c>
      <c r="AY5">
        <v>21.83</v>
      </c>
      <c r="AZ5">
        <v>38</v>
      </c>
      <c r="BA5">
        <v>25.95</v>
      </c>
      <c r="BB5">
        <v>98.67</v>
      </c>
      <c r="BC5">
        <v>96.74</v>
      </c>
      <c r="BD5">
        <v>191.17</v>
      </c>
      <c r="BE5">
        <v>36.76</v>
      </c>
      <c r="BF5">
        <v>0</v>
      </c>
      <c r="BG5">
        <v>49.82</v>
      </c>
      <c r="BH5">
        <v>0</v>
      </c>
      <c r="BI5">
        <v>0.77</v>
      </c>
      <c r="BJ5">
        <v>0.41</v>
      </c>
      <c r="BK5">
        <v>0.52</v>
      </c>
      <c r="BL5">
        <v>0.97</v>
      </c>
      <c r="BM5">
        <v>0.83</v>
      </c>
      <c r="BN5">
        <v>1.02</v>
      </c>
      <c r="BO5">
        <v>0.85</v>
      </c>
      <c r="BP5">
        <v>0.61</v>
      </c>
      <c r="BQ5">
        <v>0.61</v>
      </c>
      <c r="BR5">
        <v>2.9</v>
      </c>
      <c r="BS5">
        <v>0</v>
      </c>
      <c r="BT5">
        <v>24.91</v>
      </c>
      <c r="BU5">
        <v>24.18</v>
      </c>
      <c r="BV5">
        <v>60.46</v>
      </c>
      <c r="BW5">
        <v>22.81</v>
      </c>
      <c r="BX5">
        <v>0</v>
      </c>
      <c r="BY5">
        <v>100.42</v>
      </c>
      <c r="BZ5">
        <v>96.74</v>
      </c>
      <c r="CA5">
        <v>100.11</v>
      </c>
      <c r="CB5">
        <v>0</v>
      </c>
      <c r="CC5">
        <v>0</v>
      </c>
    </row>
    <row r="6" spans="1:81">
      <c r="A6" t="s">
        <v>242</v>
      </c>
      <c r="B6" t="s">
        <v>264</v>
      </c>
      <c r="C6" t="s">
        <v>236</v>
      </c>
      <c r="G6" t="s">
        <v>48</v>
      </c>
      <c r="H6" s="115">
        <v>1203.8799999999999</v>
      </c>
      <c r="I6" s="88">
        <v>369.86</v>
      </c>
      <c r="J6" s="88">
        <v>536.83999999999992</v>
      </c>
      <c r="K6" s="88">
        <v>0.97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41.6</v>
      </c>
      <c r="X6">
        <v>2.9</v>
      </c>
      <c r="Y6">
        <v>13.25</v>
      </c>
      <c r="Z6">
        <v>96.74</v>
      </c>
      <c r="AA6">
        <v>8.14</v>
      </c>
      <c r="AB6">
        <v>28.56</v>
      </c>
      <c r="AC6">
        <v>0.97</v>
      </c>
      <c r="AD6">
        <v>29.02</v>
      </c>
      <c r="AE6">
        <v>55.51</v>
      </c>
      <c r="AF6">
        <v>152.37</v>
      </c>
      <c r="AG6">
        <v>75.099999999999994</v>
      </c>
      <c r="AH6">
        <v>25.04</v>
      </c>
      <c r="AI6">
        <v>54.42</v>
      </c>
      <c r="AJ6">
        <v>18.510000000000002</v>
      </c>
      <c r="AK6">
        <v>0</v>
      </c>
      <c r="AL6">
        <v>0.63</v>
      </c>
      <c r="AM6">
        <v>49.82</v>
      </c>
      <c r="AN6">
        <v>24.91</v>
      </c>
      <c r="AO6">
        <v>24.91</v>
      </c>
      <c r="AP6">
        <v>24.91</v>
      </c>
      <c r="AQ6">
        <v>81.260000000000005</v>
      </c>
      <c r="AR6">
        <v>48.37</v>
      </c>
      <c r="AS6">
        <v>119.45</v>
      </c>
      <c r="AT6">
        <v>21.04</v>
      </c>
      <c r="AU6">
        <v>14.51</v>
      </c>
      <c r="AV6">
        <v>14.51</v>
      </c>
      <c r="AW6">
        <v>27.52</v>
      </c>
      <c r="AX6">
        <v>59.52</v>
      </c>
      <c r="AY6">
        <v>21.83</v>
      </c>
      <c r="AZ6">
        <v>38</v>
      </c>
      <c r="BA6">
        <v>25.95</v>
      </c>
      <c r="BB6">
        <v>98.67</v>
      </c>
      <c r="BC6">
        <v>96.74</v>
      </c>
      <c r="BD6">
        <v>191.17</v>
      </c>
      <c r="BE6">
        <v>36.76</v>
      </c>
      <c r="BF6">
        <v>0</v>
      </c>
      <c r="BG6">
        <v>49.82</v>
      </c>
      <c r="BH6">
        <v>0</v>
      </c>
      <c r="BI6">
        <v>0.77</v>
      </c>
      <c r="BJ6">
        <v>0.41</v>
      </c>
      <c r="BK6">
        <v>0.52</v>
      </c>
      <c r="BL6">
        <v>0.97</v>
      </c>
      <c r="BM6">
        <v>0.83</v>
      </c>
      <c r="BN6">
        <v>1.02</v>
      </c>
      <c r="BO6">
        <v>0.85</v>
      </c>
      <c r="BP6">
        <v>0.61</v>
      </c>
      <c r="BQ6">
        <v>0.61</v>
      </c>
      <c r="BR6">
        <v>2.9</v>
      </c>
      <c r="BS6">
        <v>0</v>
      </c>
      <c r="BT6">
        <v>24.91</v>
      </c>
      <c r="BU6">
        <v>24.18</v>
      </c>
      <c r="BV6">
        <v>60.46</v>
      </c>
      <c r="BW6">
        <v>22.81</v>
      </c>
      <c r="BX6">
        <v>0</v>
      </c>
      <c r="BY6">
        <v>100.42</v>
      </c>
      <c r="BZ6">
        <v>96.74</v>
      </c>
      <c r="CA6">
        <v>100.11</v>
      </c>
      <c r="CB6">
        <v>0</v>
      </c>
      <c r="CC6">
        <v>0</v>
      </c>
    </row>
    <row r="7" spans="1:81">
      <c r="A7" t="s">
        <v>243</v>
      </c>
      <c r="B7" t="s">
        <v>298</v>
      </c>
      <c r="C7" t="s">
        <v>265</v>
      </c>
      <c r="G7" t="s">
        <v>49</v>
      </c>
      <c r="H7" s="115">
        <v>1203.6099999999997</v>
      </c>
      <c r="I7" s="88">
        <v>369.86</v>
      </c>
      <c r="J7" s="88">
        <v>536.83999999999992</v>
      </c>
      <c r="K7" s="88">
        <v>0.97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41.6</v>
      </c>
      <c r="X7">
        <v>2.9</v>
      </c>
      <c r="Y7">
        <v>13.25</v>
      </c>
      <c r="Z7">
        <v>96.74</v>
      </c>
      <c r="AA7">
        <v>8.14</v>
      </c>
      <c r="AB7">
        <v>28.56</v>
      </c>
      <c r="AC7">
        <v>0.97</v>
      </c>
      <c r="AD7">
        <v>29.02</v>
      </c>
      <c r="AE7">
        <v>55.51</v>
      </c>
      <c r="AF7">
        <v>152.37</v>
      </c>
      <c r="AG7">
        <v>75.099999999999994</v>
      </c>
      <c r="AH7">
        <v>25.04</v>
      </c>
      <c r="AI7">
        <v>54.42</v>
      </c>
      <c r="AJ7">
        <v>18.510000000000002</v>
      </c>
      <c r="AK7">
        <v>0</v>
      </c>
      <c r="AL7">
        <v>0.57999999999999996</v>
      </c>
      <c r="AM7">
        <v>49.82</v>
      </c>
      <c r="AN7">
        <v>24.91</v>
      </c>
      <c r="AO7">
        <v>24.91</v>
      </c>
      <c r="AP7">
        <v>24.91</v>
      </c>
      <c r="AQ7">
        <v>81.260000000000005</v>
      </c>
      <c r="AR7">
        <v>48.37</v>
      </c>
      <c r="AS7">
        <v>119.45</v>
      </c>
      <c r="AT7">
        <v>21.04</v>
      </c>
      <c r="AU7">
        <v>14.51</v>
      </c>
      <c r="AV7">
        <v>14.51</v>
      </c>
      <c r="AW7">
        <v>27.52</v>
      </c>
      <c r="AX7">
        <v>59.52</v>
      </c>
      <c r="AY7">
        <v>21.83</v>
      </c>
      <c r="AZ7">
        <v>38</v>
      </c>
      <c r="BA7">
        <v>25.95</v>
      </c>
      <c r="BB7">
        <v>98.67</v>
      </c>
      <c r="BC7">
        <v>96.74</v>
      </c>
      <c r="BD7">
        <v>191.17</v>
      </c>
      <c r="BE7">
        <v>36.76</v>
      </c>
      <c r="BF7">
        <v>0</v>
      </c>
      <c r="BG7">
        <v>49.82</v>
      </c>
      <c r="BH7">
        <v>0</v>
      </c>
      <c r="BI7">
        <v>0.77</v>
      </c>
      <c r="BJ7">
        <v>0.41</v>
      </c>
      <c r="BK7">
        <v>0.52</v>
      </c>
      <c r="BL7">
        <v>0.97</v>
      </c>
      <c r="BM7">
        <v>0.83</v>
      </c>
      <c r="BN7">
        <v>1.02</v>
      </c>
      <c r="BO7">
        <v>0.85</v>
      </c>
      <c r="BP7">
        <v>0.61</v>
      </c>
      <c r="BQ7">
        <v>0.39</v>
      </c>
      <c r="BR7">
        <v>2.9</v>
      </c>
      <c r="BS7">
        <v>0</v>
      </c>
      <c r="BT7">
        <v>24.91</v>
      </c>
      <c r="BU7">
        <v>24.18</v>
      </c>
      <c r="BV7">
        <v>60.46</v>
      </c>
      <c r="BW7">
        <v>22.81</v>
      </c>
      <c r="BX7">
        <v>0</v>
      </c>
      <c r="BY7">
        <v>100.42</v>
      </c>
      <c r="BZ7">
        <v>96.74</v>
      </c>
      <c r="CA7">
        <v>100.11</v>
      </c>
      <c r="CB7">
        <v>0</v>
      </c>
      <c r="CC7">
        <v>0</v>
      </c>
    </row>
    <row r="8" spans="1:81">
      <c r="A8" t="s">
        <v>244</v>
      </c>
      <c r="B8" t="s">
        <v>340</v>
      </c>
      <c r="C8" t="s">
        <v>237</v>
      </c>
      <c r="G8" t="s">
        <v>50</v>
      </c>
      <c r="H8" s="115">
        <v>1203.6099999999997</v>
      </c>
      <c r="I8" s="88">
        <v>369.86</v>
      </c>
      <c r="J8" s="88">
        <v>536.83999999999992</v>
      </c>
      <c r="K8" s="88">
        <v>0.97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41.6</v>
      </c>
      <c r="X8">
        <v>2.9</v>
      </c>
      <c r="Y8">
        <v>13.25</v>
      </c>
      <c r="Z8">
        <v>96.74</v>
      </c>
      <c r="AA8">
        <v>8.14</v>
      </c>
      <c r="AB8">
        <v>28.56</v>
      </c>
      <c r="AC8">
        <v>0.97</v>
      </c>
      <c r="AD8">
        <v>29.02</v>
      </c>
      <c r="AE8">
        <v>55.51</v>
      </c>
      <c r="AF8">
        <v>152.37</v>
      </c>
      <c r="AG8">
        <v>75.099999999999994</v>
      </c>
      <c r="AH8">
        <v>25.04</v>
      </c>
      <c r="AI8">
        <v>54.42</v>
      </c>
      <c r="AJ8">
        <v>18.510000000000002</v>
      </c>
      <c r="AK8">
        <v>0</v>
      </c>
      <c r="AL8">
        <v>0.57999999999999996</v>
      </c>
      <c r="AM8">
        <v>49.82</v>
      </c>
      <c r="AN8">
        <v>24.91</v>
      </c>
      <c r="AO8">
        <v>24.91</v>
      </c>
      <c r="AP8">
        <v>24.91</v>
      </c>
      <c r="AQ8">
        <v>81.260000000000005</v>
      </c>
      <c r="AR8">
        <v>48.37</v>
      </c>
      <c r="AS8">
        <v>119.45</v>
      </c>
      <c r="AT8">
        <v>21.04</v>
      </c>
      <c r="AU8">
        <v>14.51</v>
      </c>
      <c r="AV8">
        <v>14.51</v>
      </c>
      <c r="AW8">
        <v>27.52</v>
      </c>
      <c r="AX8">
        <v>59.52</v>
      </c>
      <c r="AY8">
        <v>21.83</v>
      </c>
      <c r="AZ8">
        <v>38</v>
      </c>
      <c r="BA8">
        <v>25.95</v>
      </c>
      <c r="BB8">
        <v>98.67</v>
      </c>
      <c r="BC8">
        <v>96.74</v>
      </c>
      <c r="BD8">
        <v>191.17</v>
      </c>
      <c r="BE8">
        <v>36.76</v>
      </c>
      <c r="BF8">
        <v>0</v>
      </c>
      <c r="BG8">
        <v>49.82</v>
      </c>
      <c r="BH8">
        <v>0</v>
      </c>
      <c r="BI8">
        <v>0.77</v>
      </c>
      <c r="BJ8">
        <v>0.41</v>
      </c>
      <c r="BK8">
        <v>0.52</v>
      </c>
      <c r="BL8">
        <v>0.97</v>
      </c>
      <c r="BM8">
        <v>0.83</v>
      </c>
      <c r="BN8">
        <v>1.02</v>
      </c>
      <c r="BO8">
        <v>0.85</v>
      </c>
      <c r="BP8">
        <v>0.61</v>
      </c>
      <c r="BQ8">
        <v>0.39</v>
      </c>
      <c r="BR8">
        <v>2.9</v>
      </c>
      <c r="BS8">
        <v>0</v>
      </c>
      <c r="BT8">
        <v>24.91</v>
      </c>
      <c r="BU8">
        <v>24.18</v>
      </c>
      <c r="BV8">
        <v>60.46</v>
      </c>
      <c r="BW8">
        <v>22.81</v>
      </c>
      <c r="BX8">
        <v>0</v>
      </c>
      <c r="BY8">
        <v>100.42</v>
      </c>
      <c r="BZ8">
        <v>96.74</v>
      </c>
      <c r="CA8">
        <v>100.11</v>
      </c>
      <c r="CB8">
        <v>0</v>
      </c>
      <c r="CC8">
        <v>0</v>
      </c>
    </row>
    <row r="9" spans="1:81">
      <c r="A9" t="s">
        <v>245</v>
      </c>
      <c r="B9" t="s">
        <v>360</v>
      </c>
      <c r="C9" t="s">
        <v>238</v>
      </c>
      <c r="G9" t="s">
        <v>51</v>
      </c>
      <c r="H9" s="115">
        <v>1203.6099999999997</v>
      </c>
      <c r="I9" s="88">
        <v>369.86</v>
      </c>
      <c r="J9" s="88">
        <v>536.83999999999992</v>
      </c>
      <c r="K9" s="88">
        <v>0.97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41.6</v>
      </c>
      <c r="X9">
        <v>2.9</v>
      </c>
      <c r="Y9">
        <v>13.25</v>
      </c>
      <c r="Z9">
        <v>96.74</v>
      </c>
      <c r="AA9">
        <v>8.14</v>
      </c>
      <c r="AB9">
        <v>28.56</v>
      </c>
      <c r="AC9">
        <v>0.97</v>
      </c>
      <c r="AD9">
        <v>29.02</v>
      </c>
      <c r="AE9">
        <v>55.51</v>
      </c>
      <c r="AF9">
        <v>152.37</v>
      </c>
      <c r="AG9">
        <v>75.099999999999994</v>
      </c>
      <c r="AH9">
        <v>25.04</v>
      </c>
      <c r="AI9">
        <v>54.42</v>
      </c>
      <c r="AJ9">
        <v>18.510000000000002</v>
      </c>
      <c r="AK9">
        <v>0</v>
      </c>
      <c r="AL9">
        <v>0.57999999999999996</v>
      </c>
      <c r="AM9">
        <v>49.82</v>
      </c>
      <c r="AN9">
        <v>24.91</v>
      </c>
      <c r="AO9">
        <v>24.91</v>
      </c>
      <c r="AP9">
        <v>24.91</v>
      </c>
      <c r="AQ9">
        <v>81.260000000000005</v>
      </c>
      <c r="AR9">
        <v>48.37</v>
      </c>
      <c r="AS9">
        <v>119.45</v>
      </c>
      <c r="AT9">
        <v>21.04</v>
      </c>
      <c r="AU9">
        <v>14.51</v>
      </c>
      <c r="AV9">
        <v>14.51</v>
      </c>
      <c r="AW9">
        <v>27.52</v>
      </c>
      <c r="AX9">
        <v>59.52</v>
      </c>
      <c r="AY9">
        <v>21.83</v>
      </c>
      <c r="AZ9">
        <v>38</v>
      </c>
      <c r="BA9">
        <v>25.95</v>
      </c>
      <c r="BB9">
        <v>98.67</v>
      </c>
      <c r="BC9">
        <v>96.74</v>
      </c>
      <c r="BD9">
        <v>191.17</v>
      </c>
      <c r="BE9">
        <v>36.76</v>
      </c>
      <c r="BF9">
        <v>0</v>
      </c>
      <c r="BG9">
        <v>49.82</v>
      </c>
      <c r="BH9">
        <v>0</v>
      </c>
      <c r="BI9">
        <v>0.77</v>
      </c>
      <c r="BJ9">
        <v>0.41</v>
      </c>
      <c r="BK9">
        <v>0.52</v>
      </c>
      <c r="BL9">
        <v>0.97</v>
      </c>
      <c r="BM9">
        <v>0.83</v>
      </c>
      <c r="BN9">
        <v>1.02</v>
      </c>
      <c r="BO9">
        <v>0.85</v>
      </c>
      <c r="BP9">
        <v>0.61</v>
      </c>
      <c r="BQ9">
        <v>0.39</v>
      </c>
      <c r="BR9">
        <v>2.9</v>
      </c>
      <c r="BS9">
        <v>0</v>
      </c>
      <c r="BT9">
        <v>24.91</v>
      </c>
      <c r="BU9">
        <v>24.18</v>
      </c>
      <c r="BV9">
        <v>60.46</v>
      </c>
      <c r="BW9">
        <v>22.81</v>
      </c>
      <c r="BX9">
        <v>0</v>
      </c>
      <c r="BY9">
        <v>100.42</v>
      </c>
      <c r="BZ9">
        <v>96.74</v>
      </c>
      <c r="CA9">
        <v>100.11</v>
      </c>
      <c r="CB9">
        <v>0</v>
      </c>
      <c r="CC9">
        <v>0</v>
      </c>
    </row>
    <row r="10" spans="1:81">
      <c r="A10" t="s">
        <v>266</v>
      </c>
      <c r="C10" t="s">
        <v>239</v>
      </c>
      <c r="G10" t="s">
        <v>52</v>
      </c>
      <c r="H10" s="115">
        <v>1203.6099999999997</v>
      </c>
      <c r="I10" s="88">
        <v>369.86</v>
      </c>
      <c r="J10" s="88">
        <v>536.83999999999992</v>
      </c>
      <c r="K10" s="88">
        <v>0.97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41.6</v>
      </c>
      <c r="X10">
        <v>2.9</v>
      </c>
      <c r="Y10">
        <v>13.25</v>
      </c>
      <c r="Z10">
        <v>96.74</v>
      </c>
      <c r="AA10">
        <v>8.14</v>
      </c>
      <c r="AB10">
        <v>28.56</v>
      </c>
      <c r="AC10">
        <v>0.97</v>
      </c>
      <c r="AD10">
        <v>29.02</v>
      </c>
      <c r="AE10">
        <v>55.51</v>
      </c>
      <c r="AF10">
        <v>152.37</v>
      </c>
      <c r="AG10">
        <v>75.099999999999994</v>
      </c>
      <c r="AH10">
        <v>25.04</v>
      </c>
      <c r="AI10">
        <v>54.42</v>
      </c>
      <c r="AJ10">
        <v>18.510000000000002</v>
      </c>
      <c r="AK10">
        <v>0</v>
      </c>
      <c r="AL10">
        <v>0.57999999999999996</v>
      </c>
      <c r="AM10">
        <v>49.82</v>
      </c>
      <c r="AN10">
        <v>24.91</v>
      </c>
      <c r="AO10">
        <v>24.91</v>
      </c>
      <c r="AP10">
        <v>24.91</v>
      </c>
      <c r="AQ10">
        <v>81.260000000000005</v>
      </c>
      <c r="AR10">
        <v>48.37</v>
      </c>
      <c r="AS10">
        <v>119.45</v>
      </c>
      <c r="AT10">
        <v>21.04</v>
      </c>
      <c r="AU10">
        <v>14.51</v>
      </c>
      <c r="AV10">
        <v>14.51</v>
      </c>
      <c r="AW10">
        <v>27.52</v>
      </c>
      <c r="AX10">
        <v>59.52</v>
      </c>
      <c r="AY10">
        <v>21.83</v>
      </c>
      <c r="AZ10">
        <v>38</v>
      </c>
      <c r="BA10">
        <v>25.95</v>
      </c>
      <c r="BB10">
        <v>98.67</v>
      </c>
      <c r="BC10">
        <v>96.74</v>
      </c>
      <c r="BD10">
        <v>191.17</v>
      </c>
      <c r="BE10">
        <v>36.76</v>
      </c>
      <c r="BF10">
        <v>0</v>
      </c>
      <c r="BG10">
        <v>49.82</v>
      </c>
      <c r="BH10">
        <v>0</v>
      </c>
      <c r="BI10">
        <v>0.77</v>
      </c>
      <c r="BJ10">
        <v>0.41</v>
      </c>
      <c r="BK10">
        <v>0.52</v>
      </c>
      <c r="BL10">
        <v>0.97</v>
      </c>
      <c r="BM10">
        <v>0.83</v>
      </c>
      <c r="BN10">
        <v>1.02</v>
      </c>
      <c r="BO10">
        <v>0.85</v>
      </c>
      <c r="BP10">
        <v>0.61</v>
      </c>
      <c r="BQ10">
        <v>0.39</v>
      </c>
      <c r="BR10">
        <v>2.9</v>
      </c>
      <c r="BS10">
        <v>0</v>
      </c>
      <c r="BT10">
        <v>24.91</v>
      </c>
      <c r="BU10">
        <v>24.18</v>
      </c>
      <c r="BV10">
        <v>60.46</v>
      </c>
      <c r="BW10">
        <v>22.81</v>
      </c>
      <c r="BX10">
        <v>0</v>
      </c>
      <c r="BY10">
        <v>100.42</v>
      </c>
      <c r="BZ10">
        <v>96.74</v>
      </c>
      <c r="CA10">
        <v>100.11</v>
      </c>
      <c r="CB10">
        <v>0</v>
      </c>
      <c r="CC10">
        <v>0</v>
      </c>
    </row>
    <row r="11" spans="1:81">
      <c r="A11" t="s">
        <v>246</v>
      </c>
      <c r="C11" t="s">
        <v>341</v>
      </c>
      <c r="G11" t="s">
        <v>53</v>
      </c>
      <c r="H11" s="115">
        <v>1226.9399999999998</v>
      </c>
      <c r="I11" s="88">
        <v>369.86</v>
      </c>
      <c r="J11" s="88">
        <v>536.83999999999992</v>
      </c>
      <c r="K11" s="88">
        <v>0.97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41.6</v>
      </c>
      <c r="X11">
        <v>2.9</v>
      </c>
      <c r="Y11">
        <v>13.25</v>
      </c>
      <c r="Z11">
        <v>96.74</v>
      </c>
      <c r="AA11">
        <v>8.14</v>
      </c>
      <c r="AB11">
        <v>28.56</v>
      </c>
      <c r="AC11">
        <v>0.97</v>
      </c>
      <c r="AD11">
        <v>29.02</v>
      </c>
      <c r="AE11">
        <v>55.51</v>
      </c>
      <c r="AF11">
        <v>152.37</v>
      </c>
      <c r="AG11">
        <v>75.099999999999994</v>
      </c>
      <c r="AH11">
        <v>25.04</v>
      </c>
      <c r="AI11">
        <v>54.42</v>
      </c>
      <c r="AJ11">
        <v>18.510000000000002</v>
      </c>
      <c r="AK11">
        <v>0</v>
      </c>
      <c r="AL11">
        <v>0.57999999999999996</v>
      </c>
      <c r="AM11">
        <v>49.82</v>
      </c>
      <c r="AN11">
        <v>24.91</v>
      </c>
      <c r="AO11">
        <v>24.91</v>
      </c>
      <c r="AP11">
        <v>24.91</v>
      </c>
      <c r="AQ11">
        <v>81.260000000000005</v>
      </c>
      <c r="AR11">
        <v>48.37</v>
      </c>
      <c r="AS11">
        <v>119.45</v>
      </c>
      <c r="AT11">
        <v>21.04</v>
      </c>
      <c r="AU11">
        <v>14.51</v>
      </c>
      <c r="AV11">
        <v>14.51</v>
      </c>
      <c r="AW11">
        <v>27.52</v>
      </c>
      <c r="AX11">
        <v>59.52</v>
      </c>
      <c r="AY11">
        <v>21.83</v>
      </c>
      <c r="AZ11">
        <v>38</v>
      </c>
      <c r="BA11">
        <v>25.95</v>
      </c>
      <c r="BB11">
        <v>98.67</v>
      </c>
      <c r="BC11">
        <v>96.74</v>
      </c>
      <c r="BD11">
        <v>191.17</v>
      </c>
      <c r="BE11">
        <v>36.76</v>
      </c>
      <c r="BF11">
        <v>0</v>
      </c>
      <c r="BG11">
        <v>49.82</v>
      </c>
      <c r="BH11">
        <v>23.11</v>
      </c>
      <c r="BI11">
        <v>0.77</v>
      </c>
      <c r="BJ11">
        <v>0.41</v>
      </c>
      <c r="BK11">
        <v>0.52</v>
      </c>
      <c r="BL11">
        <v>0.97</v>
      </c>
      <c r="BM11">
        <v>0.83</v>
      </c>
      <c r="BN11">
        <v>1.02</v>
      </c>
      <c r="BO11">
        <v>0.85</v>
      </c>
      <c r="BP11">
        <v>0.61</v>
      </c>
      <c r="BQ11">
        <v>0.61</v>
      </c>
      <c r="BR11">
        <v>2.9</v>
      </c>
      <c r="BS11">
        <v>0</v>
      </c>
      <c r="BT11">
        <v>24.91</v>
      </c>
      <c r="BU11">
        <v>24.18</v>
      </c>
      <c r="BV11">
        <v>60.46</v>
      </c>
      <c r="BW11">
        <v>22.81</v>
      </c>
      <c r="BX11">
        <v>0</v>
      </c>
      <c r="BY11">
        <v>100.42</v>
      </c>
      <c r="BZ11">
        <v>96.74</v>
      </c>
      <c r="CA11">
        <v>100.11</v>
      </c>
      <c r="CB11">
        <v>0</v>
      </c>
      <c r="CC11">
        <v>0</v>
      </c>
    </row>
    <row r="12" spans="1:81">
      <c r="A12" t="s">
        <v>247</v>
      </c>
      <c r="C12" t="s">
        <v>361</v>
      </c>
      <c r="G12" t="s">
        <v>54</v>
      </c>
      <c r="H12" s="115">
        <v>1226.9399999999998</v>
      </c>
      <c r="I12" s="88">
        <v>369.86</v>
      </c>
      <c r="J12" s="88">
        <v>536.83999999999992</v>
      </c>
      <c r="K12" s="88">
        <v>0.97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41.6</v>
      </c>
      <c r="X12">
        <v>2.9</v>
      </c>
      <c r="Y12">
        <v>13.25</v>
      </c>
      <c r="Z12">
        <v>96.74</v>
      </c>
      <c r="AA12">
        <v>8.14</v>
      </c>
      <c r="AB12">
        <v>28.56</v>
      </c>
      <c r="AC12">
        <v>0.97</v>
      </c>
      <c r="AD12">
        <v>29.02</v>
      </c>
      <c r="AE12">
        <v>55.51</v>
      </c>
      <c r="AF12">
        <v>152.37</v>
      </c>
      <c r="AG12">
        <v>75.099999999999994</v>
      </c>
      <c r="AH12">
        <v>25.04</v>
      </c>
      <c r="AI12">
        <v>54.42</v>
      </c>
      <c r="AJ12">
        <v>18.510000000000002</v>
      </c>
      <c r="AK12">
        <v>0</v>
      </c>
      <c r="AL12">
        <v>0.57999999999999996</v>
      </c>
      <c r="AM12">
        <v>49.82</v>
      </c>
      <c r="AN12">
        <v>24.91</v>
      </c>
      <c r="AO12">
        <v>24.91</v>
      </c>
      <c r="AP12">
        <v>24.91</v>
      </c>
      <c r="AQ12">
        <v>81.260000000000005</v>
      </c>
      <c r="AR12">
        <v>48.37</v>
      </c>
      <c r="AS12">
        <v>119.45</v>
      </c>
      <c r="AT12">
        <v>21.04</v>
      </c>
      <c r="AU12">
        <v>14.51</v>
      </c>
      <c r="AV12">
        <v>14.51</v>
      </c>
      <c r="AW12">
        <v>27.52</v>
      </c>
      <c r="AX12">
        <v>59.52</v>
      </c>
      <c r="AY12">
        <v>21.83</v>
      </c>
      <c r="AZ12">
        <v>38</v>
      </c>
      <c r="BA12">
        <v>25.95</v>
      </c>
      <c r="BB12">
        <v>98.67</v>
      </c>
      <c r="BC12">
        <v>96.74</v>
      </c>
      <c r="BD12">
        <v>191.17</v>
      </c>
      <c r="BE12">
        <v>36.76</v>
      </c>
      <c r="BF12">
        <v>0</v>
      </c>
      <c r="BG12">
        <v>49.82</v>
      </c>
      <c r="BH12">
        <v>23.11</v>
      </c>
      <c r="BI12">
        <v>0.77</v>
      </c>
      <c r="BJ12">
        <v>0.41</v>
      </c>
      <c r="BK12">
        <v>0.52</v>
      </c>
      <c r="BL12">
        <v>0.97</v>
      </c>
      <c r="BM12">
        <v>0.83</v>
      </c>
      <c r="BN12">
        <v>1.02</v>
      </c>
      <c r="BO12">
        <v>0.85</v>
      </c>
      <c r="BP12">
        <v>0.61</v>
      </c>
      <c r="BQ12">
        <v>0.61</v>
      </c>
      <c r="BR12">
        <v>2.9</v>
      </c>
      <c r="BS12">
        <v>0</v>
      </c>
      <c r="BT12">
        <v>24.91</v>
      </c>
      <c r="BU12">
        <v>24.18</v>
      </c>
      <c r="BV12">
        <v>60.46</v>
      </c>
      <c r="BW12">
        <v>22.81</v>
      </c>
      <c r="BX12">
        <v>0</v>
      </c>
      <c r="BY12">
        <v>100.42</v>
      </c>
      <c r="BZ12">
        <v>96.74</v>
      </c>
      <c r="CA12">
        <v>100.11</v>
      </c>
      <c r="CB12">
        <v>0</v>
      </c>
      <c r="CC12">
        <v>0</v>
      </c>
    </row>
    <row r="13" spans="1:81">
      <c r="A13" t="s">
        <v>248</v>
      </c>
      <c r="G13" t="s">
        <v>55</v>
      </c>
      <c r="H13" s="115">
        <v>1226.9399999999998</v>
      </c>
      <c r="I13" s="88">
        <v>369.86</v>
      </c>
      <c r="J13" s="88">
        <v>536.83999999999992</v>
      </c>
      <c r="K13" s="88">
        <v>0.97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41.6</v>
      </c>
      <c r="X13">
        <v>2.9</v>
      </c>
      <c r="Y13">
        <v>13.25</v>
      </c>
      <c r="Z13">
        <v>96.74</v>
      </c>
      <c r="AA13">
        <v>8.14</v>
      </c>
      <c r="AB13">
        <v>28.56</v>
      </c>
      <c r="AC13">
        <v>0.97</v>
      </c>
      <c r="AD13">
        <v>29.02</v>
      </c>
      <c r="AE13">
        <v>55.51</v>
      </c>
      <c r="AF13">
        <v>152.37</v>
      </c>
      <c r="AG13">
        <v>75.099999999999994</v>
      </c>
      <c r="AH13">
        <v>25.04</v>
      </c>
      <c r="AI13">
        <v>54.42</v>
      </c>
      <c r="AJ13">
        <v>18.510000000000002</v>
      </c>
      <c r="AK13">
        <v>0</v>
      </c>
      <c r="AL13">
        <v>0.57999999999999996</v>
      </c>
      <c r="AM13">
        <v>49.82</v>
      </c>
      <c r="AN13">
        <v>24.91</v>
      </c>
      <c r="AO13">
        <v>24.91</v>
      </c>
      <c r="AP13">
        <v>24.91</v>
      </c>
      <c r="AQ13">
        <v>81.260000000000005</v>
      </c>
      <c r="AR13">
        <v>48.37</v>
      </c>
      <c r="AS13">
        <v>119.45</v>
      </c>
      <c r="AT13">
        <v>21.04</v>
      </c>
      <c r="AU13">
        <v>14.51</v>
      </c>
      <c r="AV13">
        <v>14.51</v>
      </c>
      <c r="AW13">
        <v>27.52</v>
      </c>
      <c r="AX13">
        <v>59.52</v>
      </c>
      <c r="AY13">
        <v>21.83</v>
      </c>
      <c r="AZ13">
        <v>38</v>
      </c>
      <c r="BA13">
        <v>25.95</v>
      </c>
      <c r="BB13">
        <v>98.67</v>
      </c>
      <c r="BC13">
        <v>96.74</v>
      </c>
      <c r="BD13">
        <v>191.17</v>
      </c>
      <c r="BE13">
        <v>36.76</v>
      </c>
      <c r="BF13">
        <v>0</v>
      </c>
      <c r="BG13">
        <v>49.82</v>
      </c>
      <c r="BH13">
        <v>23.11</v>
      </c>
      <c r="BI13">
        <v>0.77</v>
      </c>
      <c r="BJ13">
        <v>0.41</v>
      </c>
      <c r="BK13">
        <v>0.52</v>
      </c>
      <c r="BL13">
        <v>0.97</v>
      </c>
      <c r="BM13">
        <v>0.83</v>
      </c>
      <c r="BN13">
        <v>1.02</v>
      </c>
      <c r="BO13">
        <v>0.85</v>
      </c>
      <c r="BP13">
        <v>0.61</v>
      </c>
      <c r="BQ13">
        <v>0.61</v>
      </c>
      <c r="BR13">
        <v>2.9</v>
      </c>
      <c r="BS13">
        <v>0</v>
      </c>
      <c r="BT13">
        <v>24.91</v>
      </c>
      <c r="BU13">
        <v>24.18</v>
      </c>
      <c r="BV13">
        <v>60.46</v>
      </c>
      <c r="BW13">
        <v>22.81</v>
      </c>
      <c r="BX13">
        <v>0</v>
      </c>
      <c r="BY13">
        <v>100.42</v>
      </c>
      <c r="BZ13">
        <v>96.74</v>
      </c>
      <c r="CA13">
        <v>100.11</v>
      </c>
      <c r="CB13">
        <v>0</v>
      </c>
      <c r="CC13">
        <v>0</v>
      </c>
    </row>
    <row r="14" spans="1:81">
      <c r="A14" t="s">
        <v>249</v>
      </c>
      <c r="G14" t="s">
        <v>56</v>
      </c>
      <c r="H14" s="115">
        <v>1226.9399999999998</v>
      </c>
      <c r="I14" s="88">
        <v>369.86</v>
      </c>
      <c r="J14" s="88">
        <v>536.83999999999992</v>
      </c>
      <c r="K14" s="88">
        <v>0.97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41.6</v>
      </c>
      <c r="X14">
        <v>2.9</v>
      </c>
      <c r="Y14">
        <v>13.25</v>
      </c>
      <c r="Z14">
        <v>96.74</v>
      </c>
      <c r="AA14">
        <v>8.14</v>
      </c>
      <c r="AB14">
        <v>28.56</v>
      </c>
      <c r="AC14">
        <v>0.97</v>
      </c>
      <c r="AD14">
        <v>29.02</v>
      </c>
      <c r="AE14">
        <v>55.51</v>
      </c>
      <c r="AF14">
        <v>152.37</v>
      </c>
      <c r="AG14">
        <v>75.099999999999994</v>
      </c>
      <c r="AH14">
        <v>25.04</v>
      </c>
      <c r="AI14">
        <v>54.42</v>
      </c>
      <c r="AJ14">
        <v>18.510000000000002</v>
      </c>
      <c r="AK14">
        <v>0</v>
      </c>
      <c r="AL14">
        <v>0.57999999999999996</v>
      </c>
      <c r="AM14">
        <v>49.82</v>
      </c>
      <c r="AN14">
        <v>24.91</v>
      </c>
      <c r="AO14">
        <v>24.91</v>
      </c>
      <c r="AP14">
        <v>24.91</v>
      </c>
      <c r="AQ14">
        <v>81.260000000000005</v>
      </c>
      <c r="AR14">
        <v>48.37</v>
      </c>
      <c r="AS14">
        <v>119.45</v>
      </c>
      <c r="AT14">
        <v>21.04</v>
      </c>
      <c r="AU14">
        <v>14.51</v>
      </c>
      <c r="AV14">
        <v>14.51</v>
      </c>
      <c r="AW14">
        <v>27.52</v>
      </c>
      <c r="AX14">
        <v>59.52</v>
      </c>
      <c r="AY14">
        <v>21.83</v>
      </c>
      <c r="AZ14">
        <v>38</v>
      </c>
      <c r="BA14">
        <v>25.95</v>
      </c>
      <c r="BB14">
        <v>98.67</v>
      </c>
      <c r="BC14">
        <v>96.74</v>
      </c>
      <c r="BD14">
        <v>191.17</v>
      </c>
      <c r="BE14">
        <v>36.76</v>
      </c>
      <c r="BF14">
        <v>0</v>
      </c>
      <c r="BG14">
        <v>49.82</v>
      </c>
      <c r="BH14">
        <v>23.11</v>
      </c>
      <c r="BI14">
        <v>0.77</v>
      </c>
      <c r="BJ14">
        <v>0.41</v>
      </c>
      <c r="BK14">
        <v>0.52</v>
      </c>
      <c r="BL14">
        <v>0.97</v>
      </c>
      <c r="BM14">
        <v>0.83</v>
      </c>
      <c r="BN14">
        <v>1.02</v>
      </c>
      <c r="BO14">
        <v>0.85</v>
      </c>
      <c r="BP14">
        <v>0.61</v>
      </c>
      <c r="BQ14">
        <v>0.61</v>
      </c>
      <c r="BR14">
        <v>2.9</v>
      </c>
      <c r="BS14">
        <v>0</v>
      </c>
      <c r="BT14">
        <v>24.91</v>
      </c>
      <c r="BU14">
        <v>24.18</v>
      </c>
      <c r="BV14">
        <v>60.46</v>
      </c>
      <c r="BW14">
        <v>22.81</v>
      </c>
      <c r="BX14">
        <v>0</v>
      </c>
      <c r="BY14">
        <v>100.42</v>
      </c>
      <c r="BZ14">
        <v>96.74</v>
      </c>
      <c r="CA14">
        <v>100.11</v>
      </c>
      <c r="CB14">
        <v>0</v>
      </c>
      <c r="CC14">
        <v>0</v>
      </c>
    </row>
    <row r="15" spans="1:81">
      <c r="A15" t="s">
        <v>250</v>
      </c>
      <c r="G15" t="s">
        <v>57</v>
      </c>
      <c r="H15" s="115">
        <v>929.79</v>
      </c>
      <c r="I15" s="88">
        <v>333.2</v>
      </c>
      <c r="J15" s="88">
        <v>536.83999999999992</v>
      </c>
      <c r="K15" s="88">
        <v>0.97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41.6</v>
      </c>
      <c r="X15">
        <v>2.9</v>
      </c>
      <c r="Y15">
        <v>13.25</v>
      </c>
      <c r="Z15">
        <v>96.74</v>
      </c>
      <c r="AA15">
        <v>8.14</v>
      </c>
      <c r="AB15">
        <v>28.56</v>
      </c>
      <c r="AC15">
        <v>0.97</v>
      </c>
      <c r="AD15">
        <v>29.02</v>
      </c>
      <c r="AE15">
        <v>55.51</v>
      </c>
      <c r="AF15">
        <v>152.37</v>
      </c>
      <c r="AG15">
        <v>75.099999999999994</v>
      </c>
      <c r="AH15">
        <v>25.04</v>
      </c>
      <c r="AI15">
        <v>54.42</v>
      </c>
      <c r="AJ15">
        <v>18.510000000000002</v>
      </c>
      <c r="AK15">
        <v>0</v>
      </c>
      <c r="AL15">
        <v>0.57999999999999996</v>
      </c>
      <c r="AM15">
        <v>49.82</v>
      </c>
      <c r="AN15">
        <v>0</v>
      </c>
      <c r="AO15">
        <v>0</v>
      </c>
      <c r="AP15">
        <v>24.91</v>
      </c>
      <c r="AQ15">
        <v>81.260000000000005</v>
      </c>
      <c r="AR15">
        <v>48.37</v>
      </c>
      <c r="AS15">
        <v>119.45</v>
      </c>
      <c r="AT15">
        <v>21.04</v>
      </c>
      <c r="AU15">
        <v>14.51</v>
      </c>
      <c r="AV15">
        <v>14.51</v>
      </c>
      <c r="AW15">
        <v>27.52</v>
      </c>
      <c r="AX15">
        <v>22.86</v>
      </c>
      <c r="AY15">
        <v>21.83</v>
      </c>
      <c r="AZ15">
        <v>38</v>
      </c>
      <c r="BA15">
        <v>25.95</v>
      </c>
      <c r="BB15">
        <v>0</v>
      </c>
      <c r="BC15">
        <v>96.74</v>
      </c>
      <c r="BD15">
        <v>191.17</v>
      </c>
      <c r="BE15">
        <v>36.76</v>
      </c>
      <c r="BF15">
        <v>0</v>
      </c>
      <c r="BG15">
        <v>49.82</v>
      </c>
      <c r="BH15">
        <v>0</v>
      </c>
      <c r="BI15">
        <v>0.77</v>
      </c>
      <c r="BJ15">
        <v>0.41</v>
      </c>
      <c r="BK15">
        <v>0.52</v>
      </c>
      <c r="BL15">
        <v>0.97</v>
      </c>
      <c r="BM15">
        <v>0.83</v>
      </c>
      <c r="BN15">
        <v>1.02</v>
      </c>
      <c r="BO15">
        <v>0.85</v>
      </c>
      <c r="BP15">
        <v>0.61</v>
      </c>
      <c r="BQ15">
        <v>0.39</v>
      </c>
      <c r="BR15">
        <v>2.9</v>
      </c>
      <c r="BS15">
        <v>0</v>
      </c>
      <c r="BT15">
        <v>0</v>
      </c>
      <c r="BU15">
        <v>24.18</v>
      </c>
      <c r="BV15">
        <v>60.46</v>
      </c>
      <c r="BW15">
        <v>22.81</v>
      </c>
      <c r="BX15">
        <v>0</v>
      </c>
      <c r="BY15">
        <v>0</v>
      </c>
      <c r="BZ15">
        <v>96.74</v>
      </c>
      <c r="CA15">
        <v>100.11</v>
      </c>
      <c r="CB15">
        <v>0</v>
      </c>
      <c r="CC15">
        <v>0</v>
      </c>
    </row>
    <row r="16" spans="1:81">
      <c r="A16" t="s">
        <v>251</v>
      </c>
      <c r="G16" t="s">
        <v>58</v>
      </c>
      <c r="H16" s="115">
        <v>929.79</v>
      </c>
      <c r="I16" s="88">
        <v>333.2</v>
      </c>
      <c r="J16" s="88">
        <v>536.83999999999992</v>
      </c>
      <c r="K16" s="88">
        <v>0.97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41.6</v>
      </c>
      <c r="X16">
        <v>2.9</v>
      </c>
      <c r="Y16">
        <v>13.25</v>
      </c>
      <c r="Z16">
        <v>96.74</v>
      </c>
      <c r="AA16">
        <v>8.14</v>
      </c>
      <c r="AB16">
        <v>28.56</v>
      </c>
      <c r="AC16">
        <v>0.97</v>
      </c>
      <c r="AD16">
        <v>29.02</v>
      </c>
      <c r="AE16">
        <v>55.51</v>
      </c>
      <c r="AF16">
        <v>152.37</v>
      </c>
      <c r="AG16">
        <v>75.099999999999994</v>
      </c>
      <c r="AH16">
        <v>25.04</v>
      </c>
      <c r="AI16">
        <v>54.42</v>
      </c>
      <c r="AJ16">
        <v>18.510000000000002</v>
      </c>
      <c r="AK16">
        <v>0</v>
      </c>
      <c r="AL16">
        <v>0.57999999999999996</v>
      </c>
      <c r="AM16">
        <v>49.82</v>
      </c>
      <c r="AN16">
        <v>0</v>
      </c>
      <c r="AO16">
        <v>0</v>
      </c>
      <c r="AP16">
        <v>24.91</v>
      </c>
      <c r="AQ16">
        <v>81.260000000000005</v>
      </c>
      <c r="AR16">
        <v>48.37</v>
      </c>
      <c r="AS16">
        <v>119.45</v>
      </c>
      <c r="AT16">
        <v>21.04</v>
      </c>
      <c r="AU16">
        <v>14.51</v>
      </c>
      <c r="AV16">
        <v>14.51</v>
      </c>
      <c r="AW16">
        <v>27.52</v>
      </c>
      <c r="AX16">
        <v>22.86</v>
      </c>
      <c r="AY16">
        <v>21.83</v>
      </c>
      <c r="AZ16">
        <v>38</v>
      </c>
      <c r="BA16">
        <v>25.95</v>
      </c>
      <c r="BB16">
        <v>0</v>
      </c>
      <c r="BC16">
        <v>96.74</v>
      </c>
      <c r="BD16">
        <v>191.17</v>
      </c>
      <c r="BE16">
        <v>36.76</v>
      </c>
      <c r="BF16">
        <v>0</v>
      </c>
      <c r="BG16">
        <v>49.82</v>
      </c>
      <c r="BH16">
        <v>0</v>
      </c>
      <c r="BI16">
        <v>0.77</v>
      </c>
      <c r="BJ16">
        <v>0.41</v>
      </c>
      <c r="BK16">
        <v>0.52</v>
      </c>
      <c r="BL16">
        <v>0.97</v>
      </c>
      <c r="BM16">
        <v>0.83</v>
      </c>
      <c r="BN16">
        <v>1.02</v>
      </c>
      <c r="BO16">
        <v>0.85</v>
      </c>
      <c r="BP16">
        <v>0.61</v>
      </c>
      <c r="BQ16">
        <v>0.39</v>
      </c>
      <c r="BR16">
        <v>2.9</v>
      </c>
      <c r="BS16">
        <v>0</v>
      </c>
      <c r="BT16">
        <v>0</v>
      </c>
      <c r="BU16">
        <v>24.18</v>
      </c>
      <c r="BV16">
        <v>60.46</v>
      </c>
      <c r="BW16">
        <v>22.81</v>
      </c>
      <c r="BX16">
        <v>0</v>
      </c>
      <c r="BY16">
        <v>0</v>
      </c>
      <c r="BZ16">
        <v>96.74</v>
      </c>
      <c r="CA16">
        <v>100.11</v>
      </c>
      <c r="CB16">
        <v>0</v>
      </c>
      <c r="CC16">
        <v>0</v>
      </c>
    </row>
    <row r="17" spans="1:81">
      <c r="A17" t="s">
        <v>252</v>
      </c>
      <c r="G17" t="s">
        <v>59</v>
      </c>
      <c r="H17" s="115">
        <v>929.79</v>
      </c>
      <c r="I17" s="88">
        <v>333.2</v>
      </c>
      <c r="J17" s="88">
        <v>536.83999999999992</v>
      </c>
      <c r="K17" s="88">
        <v>0.97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41.6</v>
      </c>
      <c r="X17">
        <v>2.9</v>
      </c>
      <c r="Y17">
        <v>13.25</v>
      </c>
      <c r="Z17">
        <v>96.74</v>
      </c>
      <c r="AA17">
        <v>8.14</v>
      </c>
      <c r="AB17">
        <v>28.56</v>
      </c>
      <c r="AC17">
        <v>0.97</v>
      </c>
      <c r="AD17">
        <v>29.02</v>
      </c>
      <c r="AE17">
        <v>55.51</v>
      </c>
      <c r="AF17">
        <v>152.37</v>
      </c>
      <c r="AG17">
        <v>75.099999999999994</v>
      </c>
      <c r="AH17">
        <v>25.04</v>
      </c>
      <c r="AI17">
        <v>54.42</v>
      </c>
      <c r="AJ17">
        <v>18.510000000000002</v>
      </c>
      <c r="AK17">
        <v>0</v>
      </c>
      <c r="AL17">
        <v>0.57999999999999996</v>
      </c>
      <c r="AM17">
        <v>49.82</v>
      </c>
      <c r="AN17">
        <v>0</v>
      </c>
      <c r="AO17">
        <v>0</v>
      </c>
      <c r="AP17">
        <v>24.91</v>
      </c>
      <c r="AQ17">
        <v>81.260000000000005</v>
      </c>
      <c r="AR17">
        <v>48.37</v>
      </c>
      <c r="AS17">
        <v>119.45</v>
      </c>
      <c r="AT17">
        <v>21.04</v>
      </c>
      <c r="AU17">
        <v>14.51</v>
      </c>
      <c r="AV17">
        <v>14.51</v>
      </c>
      <c r="AW17">
        <v>27.52</v>
      </c>
      <c r="AX17">
        <v>22.86</v>
      </c>
      <c r="AY17">
        <v>21.83</v>
      </c>
      <c r="AZ17">
        <v>38</v>
      </c>
      <c r="BA17">
        <v>25.95</v>
      </c>
      <c r="BB17">
        <v>0</v>
      </c>
      <c r="BC17">
        <v>96.74</v>
      </c>
      <c r="BD17">
        <v>191.17</v>
      </c>
      <c r="BE17">
        <v>36.76</v>
      </c>
      <c r="BF17">
        <v>0</v>
      </c>
      <c r="BG17">
        <v>49.82</v>
      </c>
      <c r="BH17">
        <v>0</v>
      </c>
      <c r="BI17">
        <v>0.77</v>
      </c>
      <c r="BJ17">
        <v>0.41</v>
      </c>
      <c r="BK17">
        <v>0.52</v>
      </c>
      <c r="BL17">
        <v>0.97</v>
      </c>
      <c r="BM17">
        <v>0.83</v>
      </c>
      <c r="BN17">
        <v>1.02</v>
      </c>
      <c r="BO17">
        <v>0.85</v>
      </c>
      <c r="BP17">
        <v>0.61</v>
      </c>
      <c r="BQ17">
        <v>0.39</v>
      </c>
      <c r="BR17">
        <v>2.9</v>
      </c>
      <c r="BS17">
        <v>0</v>
      </c>
      <c r="BT17">
        <v>0</v>
      </c>
      <c r="BU17">
        <v>24.18</v>
      </c>
      <c r="BV17">
        <v>60.46</v>
      </c>
      <c r="BW17">
        <v>22.81</v>
      </c>
      <c r="BX17">
        <v>0</v>
      </c>
      <c r="BY17">
        <v>0</v>
      </c>
      <c r="BZ17">
        <v>96.74</v>
      </c>
      <c r="CA17">
        <v>100.11</v>
      </c>
      <c r="CB17">
        <v>0</v>
      </c>
      <c r="CC17">
        <v>0</v>
      </c>
    </row>
    <row r="18" spans="1:81">
      <c r="A18" t="s">
        <v>253</v>
      </c>
      <c r="G18" t="s">
        <v>60</v>
      </c>
      <c r="H18" s="115">
        <v>929.79</v>
      </c>
      <c r="I18" s="88">
        <v>333.2</v>
      </c>
      <c r="J18" s="88">
        <v>536.83999999999992</v>
      </c>
      <c r="K18" s="88">
        <v>0.97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41.6</v>
      </c>
      <c r="X18">
        <v>2.9</v>
      </c>
      <c r="Y18">
        <v>13.25</v>
      </c>
      <c r="Z18">
        <v>96.74</v>
      </c>
      <c r="AA18">
        <v>8.14</v>
      </c>
      <c r="AB18">
        <v>28.56</v>
      </c>
      <c r="AC18">
        <v>0.97</v>
      </c>
      <c r="AD18">
        <v>29.02</v>
      </c>
      <c r="AE18">
        <v>55.51</v>
      </c>
      <c r="AF18">
        <v>152.37</v>
      </c>
      <c r="AG18">
        <v>75.099999999999994</v>
      </c>
      <c r="AH18">
        <v>25.04</v>
      </c>
      <c r="AI18">
        <v>54.42</v>
      </c>
      <c r="AJ18">
        <v>18.510000000000002</v>
      </c>
      <c r="AK18">
        <v>0</v>
      </c>
      <c r="AL18">
        <v>0.57999999999999996</v>
      </c>
      <c r="AM18">
        <v>49.82</v>
      </c>
      <c r="AN18">
        <v>0</v>
      </c>
      <c r="AO18">
        <v>0</v>
      </c>
      <c r="AP18">
        <v>24.91</v>
      </c>
      <c r="AQ18">
        <v>81.260000000000005</v>
      </c>
      <c r="AR18">
        <v>48.37</v>
      </c>
      <c r="AS18">
        <v>119.45</v>
      </c>
      <c r="AT18">
        <v>21.04</v>
      </c>
      <c r="AU18">
        <v>14.51</v>
      </c>
      <c r="AV18">
        <v>14.51</v>
      </c>
      <c r="AW18">
        <v>27.52</v>
      </c>
      <c r="AX18">
        <v>22.86</v>
      </c>
      <c r="AY18">
        <v>21.83</v>
      </c>
      <c r="AZ18">
        <v>38</v>
      </c>
      <c r="BA18">
        <v>25.95</v>
      </c>
      <c r="BB18">
        <v>0</v>
      </c>
      <c r="BC18">
        <v>96.74</v>
      </c>
      <c r="BD18">
        <v>191.17</v>
      </c>
      <c r="BE18">
        <v>36.76</v>
      </c>
      <c r="BF18">
        <v>0</v>
      </c>
      <c r="BG18">
        <v>49.82</v>
      </c>
      <c r="BH18">
        <v>0</v>
      </c>
      <c r="BI18">
        <v>0.77</v>
      </c>
      <c r="BJ18">
        <v>0.41</v>
      </c>
      <c r="BK18">
        <v>0.52</v>
      </c>
      <c r="BL18">
        <v>0.97</v>
      </c>
      <c r="BM18">
        <v>0.83</v>
      </c>
      <c r="BN18">
        <v>1.02</v>
      </c>
      <c r="BO18">
        <v>0.85</v>
      </c>
      <c r="BP18">
        <v>0.61</v>
      </c>
      <c r="BQ18">
        <v>0.39</v>
      </c>
      <c r="BR18">
        <v>2.9</v>
      </c>
      <c r="BS18">
        <v>0</v>
      </c>
      <c r="BT18">
        <v>0</v>
      </c>
      <c r="BU18">
        <v>24.18</v>
      </c>
      <c r="BV18">
        <v>60.46</v>
      </c>
      <c r="BW18">
        <v>22.81</v>
      </c>
      <c r="BX18">
        <v>0</v>
      </c>
      <c r="BY18">
        <v>0</v>
      </c>
      <c r="BZ18">
        <v>96.74</v>
      </c>
      <c r="CA18">
        <v>100.11</v>
      </c>
      <c r="CB18">
        <v>0</v>
      </c>
      <c r="CC18">
        <v>0</v>
      </c>
    </row>
    <row r="19" spans="1:81">
      <c r="A19" t="s">
        <v>267</v>
      </c>
      <c r="G19" t="s">
        <v>61</v>
      </c>
      <c r="H19" s="115">
        <v>810.56000000000006</v>
      </c>
      <c r="I19" s="88">
        <v>333.2</v>
      </c>
      <c r="J19" s="88">
        <v>536.83999999999992</v>
      </c>
      <c r="K19" s="88">
        <v>0.97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41.6</v>
      </c>
      <c r="X19">
        <v>2.9</v>
      </c>
      <c r="Y19">
        <v>13.25</v>
      </c>
      <c r="Z19">
        <v>96.74</v>
      </c>
      <c r="AA19">
        <v>8.14</v>
      </c>
      <c r="AB19">
        <v>28.56</v>
      </c>
      <c r="AC19">
        <v>0.97</v>
      </c>
      <c r="AD19">
        <v>29.02</v>
      </c>
      <c r="AE19">
        <v>55.51</v>
      </c>
      <c r="AF19">
        <v>152.37</v>
      </c>
      <c r="AG19">
        <v>75.099999999999994</v>
      </c>
      <c r="AH19">
        <v>25.04</v>
      </c>
      <c r="AI19">
        <v>54.42</v>
      </c>
      <c r="AJ19">
        <v>18.510000000000002</v>
      </c>
      <c r="AK19">
        <v>0</v>
      </c>
      <c r="AL19">
        <v>0.57999999999999996</v>
      </c>
      <c r="AM19">
        <v>49.82</v>
      </c>
      <c r="AN19">
        <v>0</v>
      </c>
      <c r="AO19">
        <v>0</v>
      </c>
      <c r="AP19">
        <v>24.91</v>
      </c>
      <c r="AQ19">
        <v>81.260000000000005</v>
      </c>
      <c r="AR19">
        <v>48.37</v>
      </c>
      <c r="AS19">
        <v>0</v>
      </c>
      <c r="AT19">
        <v>21.04</v>
      </c>
      <c r="AU19">
        <v>14.51</v>
      </c>
      <c r="AV19">
        <v>14.51</v>
      </c>
      <c r="AW19">
        <v>27.52</v>
      </c>
      <c r="AX19">
        <v>22.86</v>
      </c>
      <c r="AY19">
        <v>21.83</v>
      </c>
      <c r="AZ19">
        <v>38</v>
      </c>
      <c r="BA19">
        <v>25.95</v>
      </c>
      <c r="BB19">
        <v>0</v>
      </c>
      <c r="BC19">
        <v>96.74</v>
      </c>
      <c r="BD19">
        <v>191.17</v>
      </c>
      <c r="BE19">
        <v>36.76</v>
      </c>
      <c r="BF19">
        <v>0</v>
      </c>
      <c r="BG19">
        <v>49.82</v>
      </c>
      <c r="BH19">
        <v>0</v>
      </c>
      <c r="BI19">
        <v>0.77</v>
      </c>
      <c r="BJ19">
        <v>0.41</v>
      </c>
      <c r="BK19">
        <v>0.52</v>
      </c>
      <c r="BL19">
        <v>0.97</v>
      </c>
      <c r="BM19">
        <v>0.83</v>
      </c>
      <c r="BN19">
        <v>1.02</v>
      </c>
      <c r="BO19">
        <v>0.85</v>
      </c>
      <c r="BP19">
        <v>0.61</v>
      </c>
      <c r="BQ19">
        <v>0.61</v>
      </c>
      <c r="BR19">
        <v>2.9</v>
      </c>
      <c r="BS19">
        <v>0</v>
      </c>
      <c r="BT19">
        <v>0</v>
      </c>
      <c r="BU19">
        <v>24.18</v>
      </c>
      <c r="BV19">
        <v>60.46</v>
      </c>
      <c r="BW19">
        <v>22.81</v>
      </c>
      <c r="BX19">
        <v>0</v>
      </c>
      <c r="BY19">
        <v>0</v>
      </c>
      <c r="BZ19">
        <v>96.74</v>
      </c>
      <c r="CA19">
        <v>100.11</v>
      </c>
      <c r="CB19">
        <v>0</v>
      </c>
      <c r="CC19">
        <v>0</v>
      </c>
    </row>
    <row r="20" spans="1:81">
      <c r="A20" t="s">
        <v>268</v>
      </c>
      <c r="G20" t="s">
        <v>62</v>
      </c>
      <c r="H20" s="115">
        <v>810.56000000000006</v>
      </c>
      <c r="I20" s="88">
        <v>333.2</v>
      </c>
      <c r="J20" s="88">
        <v>536.83999999999992</v>
      </c>
      <c r="K20" s="88">
        <v>0.97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41.6</v>
      </c>
      <c r="X20">
        <v>2.9</v>
      </c>
      <c r="Y20">
        <v>13.25</v>
      </c>
      <c r="Z20">
        <v>96.74</v>
      </c>
      <c r="AA20">
        <v>8.14</v>
      </c>
      <c r="AB20">
        <v>28.56</v>
      </c>
      <c r="AC20">
        <v>0.97</v>
      </c>
      <c r="AD20">
        <v>29.02</v>
      </c>
      <c r="AE20">
        <v>55.51</v>
      </c>
      <c r="AF20">
        <v>152.37</v>
      </c>
      <c r="AG20">
        <v>75.099999999999994</v>
      </c>
      <c r="AH20">
        <v>25.04</v>
      </c>
      <c r="AI20">
        <v>54.42</v>
      </c>
      <c r="AJ20">
        <v>18.510000000000002</v>
      </c>
      <c r="AK20">
        <v>0</v>
      </c>
      <c r="AL20">
        <v>0.57999999999999996</v>
      </c>
      <c r="AM20">
        <v>49.82</v>
      </c>
      <c r="AN20">
        <v>0</v>
      </c>
      <c r="AO20">
        <v>0</v>
      </c>
      <c r="AP20">
        <v>24.91</v>
      </c>
      <c r="AQ20">
        <v>81.260000000000005</v>
      </c>
      <c r="AR20">
        <v>48.37</v>
      </c>
      <c r="AS20">
        <v>0</v>
      </c>
      <c r="AT20">
        <v>21.04</v>
      </c>
      <c r="AU20">
        <v>14.51</v>
      </c>
      <c r="AV20">
        <v>14.51</v>
      </c>
      <c r="AW20">
        <v>27.52</v>
      </c>
      <c r="AX20">
        <v>22.86</v>
      </c>
      <c r="AY20">
        <v>21.83</v>
      </c>
      <c r="AZ20">
        <v>38</v>
      </c>
      <c r="BA20">
        <v>25.95</v>
      </c>
      <c r="BB20">
        <v>0</v>
      </c>
      <c r="BC20">
        <v>96.74</v>
      </c>
      <c r="BD20">
        <v>191.17</v>
      </c>
      <c r="BE20">
        <v>36.76</v>
      </c>
      <c r="BF20">
        <v>0</v>
      </c>
      <c r="BG20">
        <v>49.82</v>
      </c>
      <c r="BH20">
        <v>0</v>
      </c>
      <c r="BI20">
        <v>0.77</v>
      </c>
      <c r="BJ20">
        <v>0.41</v>
      </c>
      <c r="BK20">
        <v>0.52</v>
      </c>
      <c r="BL20">
        <v>0.97</v>
      </c>
      <c r="BM20">
        <v>0.83</v>
      </c>
      <c r="BN20">
        <v>1.02</v>
      </c>
      <c r="BO20">
        <v>0.85</v>
      </c>
      <c r="BP20">
        <v>0.61</v>
      </c>
      <c r="BQ20">
        <v>0.61</v>
      </c>
      <c r="BR20">
        <v>2.9</v>
      </c>
      <c r="BS20">
        <v>0</v>
      </c>
      <c r="BT20">
        <v>0</v>
      </c>
      <c r="BU20">
        <v>24.18</v>
      </c>
      <c r="BV20">
        <v>60.46</v>
      </c>
      <c r="BW20">
        <v>22.81</v>
      </c>
      <c r="BX20">
        <v>0</v>
      </c>
      <c r="BY20">
        <v>0</v>
      </c>
      <c r="BZ20">
        <v>96.74</v>
      </c>
      <c r="CA20">
        <v>100.11</v>
      </c>
      <c r="CB20">
        <v>0</v>
      </c>
      <c r="CC20">
        <v>0</v>
      </c>
    </row>
    <row r="21" spans="1:81">
      <c r="A21" t="s">
        <v>254</v>
      </c>
      <c r="G21" t="s">
        <v>63</v>
      </c>
      <c r="H21" s="115">
        <v>810.56000000000006</v>
      </c>
      <c r="I21" s="88">
        <v>333.2</v>
      </c>
      <c r="J21" s="88">
        <v>536.83999999999992</v>
      </c>
      <c r="K21" s="88">
        <v>0.97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41.6</v>
      </c>
      <c r="X21">
        <v>2.9</v>
      </c>
      <c r="Y21">
        <v>13.25</v>
      </c>
      <c r="Z21">
        <v>96.74</v>
      </c>
      <c r="AA21">
        <v>8.14</v>
      </c>
      <c r="AB21">
        <v>28.56</v>
      </c>
      <c r="AC21">
        <v>0.97</v>
      </c>
      <c r="AD21">
        <v>29.02</v>
      </c>
      <c r="AE21">
        <v>55.51</v>
      </c>
      <c r="AF21">
        <v>152.37</v>
      </c>
      <c r="AG21">
        <v>75.099999999999994</v>
      </c>
      <c r="AH21">
        <v>25.04</v>
      </c>
      <c r="AI21">
        <v>54.42</v>
      </c>
      <c r="AJ21">
        <v>18.510000000000002</v>
      </c>
      <c r="AK21">
        <v>0</v>
      </c>
      <c r="AL21">
        <v>0.57999999999999996</v>
      </c>
      <c r="AM21">
        <v>49.82</v>
      </c>
      <c r="AN21">
        <v>0</v>
      </c>
      <c r="AO21">
        <v>0</v>
      </c>
      <c r="AP21">
        <v>24.91</v>
      </c>
      <c r="AQ21">
        <v>81.260000000000005</v>
      </c>
      <c r="AR21">
        <v>48.37</v>
      </c>
      <c r="AS21">
        <v>0</v>
      </c>
      <c r="AT21">
        <v>21.04</v>
      </c>
      <c r="AU21">
        <v>14.51</v>
      </c>
      <c r="AV21">
        <v>14.51</v>
      </c>
      <c r="AW21">
        <v>27.52</v>
      </c>
      <c r="AX21">
        <v>22.86</v>
      </c>
      <c r="AY21">
        <v>21.83</v>
      </c>
      <c r="AZ21">
        <v>38</v>
      </c>
      <c r="BA21">
        <v>25.95</v>
      </c>
      <c r="BB21">
        <v>0</v>
      </c>
      <c r="BC21">
        <v>96.74</v>
      </c>
      <c r="BD21">
        <v>191.17</v>
      </c>
      <c r="BE21">
        <v>36.76</v>
      </c>
      <c r="BF21">
        <v>0</v>
      </c>
      <c r="BG21">
        <v>49.82</v>
      </c>
      <c r="BH21">
        <v>0</v>
      </c>
      <c r="BI21">
        <v>0.77</v>
      </c>
      <c r="BJ21">
        <v>0.41</v>
      </c>
      <c r="BK21">
        <v>0.52</v>
      </c>
      <c r="BL21">
        <v>0.97</v>
      </c>
      <c r="BM21">
        <v>0.83</v>
      </c>
      <c r="BN21">
        <v>1.02</v>
      </c>
      <c r="BO21">
        <v>0.85</v>
      </c>
      <c r="BP21">
        <v>0.61</v>
      </c>
      <c r="BQ21">
        <v>0.61</v>
      </c>
      <c r="BR21">
        <v>2.9</v>
      </c>
      <c r="BS21">
        <v>0</v>
      </c>
      <c r="BT21">
        <v>0</v>
      </c>
      <c r="BU21">
        <v>24.18</v>
      </c>
      <c r="BV21">
        <v>60.46</v>
      </c>
      <c r="BW21">
        <v>22.81</v>
      </c>
      <c r="BX21">
        <v>0</v>
      </c>
      <c r="BY21">
        <v>0</v>
      </c>
      <c r="BZ21">
        <v>96.74</v>
      </c>
      <c r="CA21">
        <v>100.11</v>
      </c>
      <c r="CB21">
        <v>0</v>
      </c>
      <c r="CC21">
        <v>0</v>
      </c>
    </row>
    <row r="22" spans="1:81">
      <c r="A22" t="s">
        <v>255</v>
      </c>
      <c r="G22" t="s">
        <v>64</v>
      </c>
      <c r="H22" s="115">
        <v>810.56000000000006</v>
      </c>
      <c r="I22" s="88">
        <v>333.2</v>
      </c>
      <c r="J22" s="88">
        <v>536.83999999999992</v>
      </c>
      <c r="K22" s="88">
        <v>0.97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41.6</v>
      </c>
      <c r="X22">
        <v>2.9</v>
      </c>
      <c r="Y22">
        <v>13.25</v>
      </c>
      <c r="Z22">
        <v>96.74</v>
      </c>
      <c r="AA22">
        <v>8.14</v>
      </c>
      <c r="AB22">
        <v>28.56</v>
      </c>
      <c r="AC22">
        <v>0.97</v>
      </c>
      <c r="AD22">
        <v>29.02</v>
      </c>
      <c r="AE22">
        <v>55.51</v>
      </c>
      <c r="AF22">
        <v>152.37</v>
      </c>
      <c r="AG22">
        <v>75.099999999999994</v>
      </c>
      <c r="AH22">
        <v>25.04</v>
      </c>
      <c r="AI22">
        <v>54.42</v>
      </c>
      <c r="AJ22">
        <v>18.510000000000002</v>
      </c>
      <c r="AK22">
        <v>0</v>
      </c>
      <c r="AL22">
        <v>0.57999999999999996</v>
      </c>
      <c r="AM22">
        <v>49.82</v>
      </c>
      <c r="AN22">
        <v>0</v>
      </c>
      <c r="AO22">
        <v>0</v>
      </c>
      <c r="AP22">
        <v>24.91</v>
      </c>
      <c r="AQ22">
        <v>81.260000000000005</v>
      </c>
      <c r="AR22">
        <v>48.37</v>
      </c>
      <c r="AS22">
        <v>0</v>
      </c>
      <c r="AT22">
        <v>21.04</v>
      </c>
      <c r="AU22">
        <v>14.51</v>
      </c>
      <c r="AV22">
        <v>14.51</v>
      </c>
      <c r="AW22">
        <v>27.52</v>
      </c>
      <c r="AX22">
        <v>22.86</v>
      </c>
      <c r="AY22">
        <v>21.83</v>
      </c>
      <c r="AZ22">
        <v>38</v>
      </c>
      <c r="BA22">
        <v>25.95</v>
      </c>
      <c r="BB22">
        <v>0</v>
      </c>
      <c r="BC22">
        <v>96.74</v>
      </c>
      <c r="BD22">
        <v>191.17</v>
      </c>
      <c r="BE22">
        <v>36.76</v>
      </c>
      <c r="BF22">
        <v>0</v>
      </c>
      <c r="BG22">
        <v>49.82</v>
      </c>
      <c r="BH22">
        <v>0</v>
      </c>
      <c r="BI22">
        <v>0.77</v>
      </c>
      <c r="BJ22">
        <v>0.41</v>
      </c>
      <c r="BK22">
        <v>0.52</v>
      </c>
      <c r="BL22">
        <v>0.97</v>
      </c>
      <c r="BM22">
        <v>0.83</v>
      </c>
      <c r="BN22">
        <v>1.02</v>
      </c>
      <c r="BO22">
        <v>0.85</v>
      </c>
      <c r="BP22">
        <v>0.61</v>
      </c>
      <c r="BQ22">
        <v>0.61</v>
      </c>
      <c r="BR22">
        <v>2.9</v>
      </c>
      <c r="BS22">
        <v>0</v>
      </c>
      <c r="BT22">
        <v>0</v>
      </c>
      <c r="BU22">
        <v>24.18</v>
      </c>
      <c r="BV22">
        <v>60.46</v>
      </c>
      <c r="BW22">
        <v>22.81</v>
      </c>
      <c r="BX22">
        <v>0</v>
      </c>
      <c r="BY22">
        <v>0</v>
      </c>
      <c r="BZ22">
        <v>96.74</v>
      </c>
      <c r="CA22">
        <v>100.11</v>
      </c>
      <c r="CB22">
        <v>0</v>
      </c>
      <c r="CC22">
        <v>0</v>
      </c>
    </row>
    <row r="23" spans="1:81">
      <c r="A23" t="s">
        <v>256</v>
      </c>
      <c r="G23" t="s">
        <v>65</v>
      </c>
      <c r="H23" s="115">
        <v>810.56000000000006</v>
      </c>
      <c r="I23" s="88">
        <v>333.2</v>
      </c>
      <c r="J23" s="88">
        <v>536.83999999999992</v>
      </c>
      <c r="K23" s="88">
        <v>0.97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41.6</v>
      </c>
      <c r="X23">
        <v>2.9</v>
      </c>
      <c r="Y23">
        <v>13.25</v>
      </c>
      <c r="Z23">
        <v>96.74</v>
      </c>
      <c r="AA23">
        <v>8.14</v>
      </c>
      <c r="AB23">
        <v>28.56</v>
      </c>
      <c r="AC23">
        <v>0.97</v>
      </c>
      <c r="AD23">
        <v>29.02</v>
      </c>
      <c r="AE23">
        <v>55.51</v>
      </c>
      <c r="AF23">
        <v>152.37</v>
      </c>
      <c r="AG23">
        <v>75.099999999999994</v>
      </c>
      <c r="AH23">
        <v>25.04</v>
      </c>
      <c r="AI23">
        <v>54.42</v>
      </c>
      <c r="AJ23">
        <v>18.510000000000002</v>
      </c>
      <c r="AK23">
        <v>0</v>
      </c>
      <c r="AL23">
        <v>0.57999999999999996</v>
      </c>
      <c r="AM23">
        <v>49.82</v>
      </c>
      <c r="AN23">
        <v>0</v>
      </c>
      <c r="AO23">
        <v>0</v>
      </c>
      <c r="AP23">
        <v>24.91</v>
      </c>
      <c r="AQ23">
        <v>81.260000000000005</v>
      </c>
      <c r="AR23">
        <v>48.37</v>
      </c>
      <c r="AS23">
        <v>0</v>
      </c>
      <c r="AT23">
        <v>21.04</v>
      </c>
      <c r="AU23">
        <v>14.51</v>
      </c>
      <c r="AV23">
        <v>14.51</v>
      </c>
      <c r="AW23">
        <v>27.52</v>
      </c>
      <c r="AX23">
        <v>22.86</v>
      </c>
      <c r="AY23">
        <v>21.83</v>
      </c>
      <c r="AZ23">
        <v>38</v>
      </c>
      <c r="BA23">
        <v>25.95</v>
      </c>
      <c r="BB23">
        <v>0</v>
      </c>
      <c r="BC23">
        <v>96.74</v>
      </c>
      <c r="BD23">
        <v>191.17</v>
      </c>
      <c r="BE23">
        <v>36.76</v>
      </c>
      <c r="BF23">
        <v>0</v>
      </c>
      <c r="BG23">
        <v>49.82</v>
      </c>
      <c r="BH23">
        <v>0</v>
      </c>
      <c r="BI23">
        <v>0.77</v>
      </c>
      <c r="BJ23">
        <v>0.41</v>
      </c>
      <c r="BK23">
        <v>0.52</v>
      </c>
      <c r="BL23">
        <v>0.97</v>
      </c>
      <c r="BM23">
        <v>0.83</v>
      </c>
      <c r="BN23">
        <v>1.02</v>
      </c>
      <c r="BO23">
        <v>0.85</v>
      </c>
      <c r="BP23">
        <v>0.61</v>
      </c>
      <c r="BQ23">
        <v>0.61</v>
      </c>
      <c r="BR23">
        <v>2.9</v>
      </c>
      <c r="BS23">
        <v>0</v>
      </c>
      <c r="BT23">
        <v>0</v>
      </c>
      <c r="BU23">
        <v>24.18</v>
      </c>
      <c r="BV23">
        <v>60.46</v>
      </c>
      <c r="BW23">
        <v>22.81</v>
      </c>
      <c r="BX23">
        <v>0</v>
      </c>
      <c r="BY23">
        <v>0</v>
      </c>
      <c r="BZ23">
        <v>96.74</v>
      </c>
      <c r="CA23">
        <v>100.11</v>
      </c>
      <c r="CB23">
        <v>0</v>
      </c>
      <c r="CC23">
        <v>0</v>
      </c>
    </row>
    <row r="24" spans="1:81">
      <c r="A24" t="s">
        <v>257</v>
      </c>
      <c r="G24" t="s">
        <v>66</v>
      </c>
      <c r="H24" s="115">
        <v>810.56000000000006</v>
      </c>
      <c r="I24" s="88">
        <v>333.2</v>
      </c>
      <c r="J24" s="88">
        <v>536.83999999999992</v>
      </c>
      <c r="K24" s="88">
        <v>0.97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41.6</v>
      </c>
      <c r="X24">
        <v>2.9</v>
      </c>
      <c r="Y24">
        <v>13.25</v>
      </c>
      <c r="Z24">
        <v>96.74</v>
      </c>
      <c r="AA24">
        <v>8.14</v>
      </c>
      <c r="AB24">
        <v>28.56</v>
      </c>
      <c r="AC24">
        <v>0.97</v>
      </c>
      <c r="AD24">
        <v>29.02</v>
      </c>
      <c r="AE24">
        <v>55.51</v>
      </c>
      <c r="AF24">
        <v>152.37</v>
      </c>
      <c r="AG24">
        <v>75.099999999999994</v>
      </c>
      <c r="AH24">
        <v>25.04</v>
      </c>
      <c r="AI24">
        <v>54.42</v>
      </c>
      <c r="AJ24">
        <v>18.510000000000002</v>
      </c>
      <c r="AK24">
        <v>0</v>
      </c>
      <c r="AL24">
        <v>0.57999999999999996</v>
      </c>
      <c r="AM24">
        <v>49.82</v>
      </c>
      <c r="AN24">
        <v>0</v>
      </c>
      <c r="AO24">
        <v>0</v>
      </c>
      <c r="AP24">
        <v>24.91</v>
      </c>
      <c r="AQ24">
        <v>81.260000000000005</v>
      </c>
      <c r="AR24">
        <v>48.37</v>
      </c>
      <c r="AS24">
        <v>0</v>
      </c>
      <c r="AT24">
        <v>21.04</v>
      </c>
      <c r="AU24">
        <v>14.51</v>
      </c>
      <c r="AV24">
        <v>14.51</v>
      </c>
      <c r="AW24">
        <v>27.52</v>
      </c>
      <c r="AX24">
        <v>22.86</v>
      </c>
      <c r="AY24">
        <v>21.83</v>
      </c>
      <c r="AZ24">
        <v>38</v>
      </c>
      <c r="BA24">
        <v>25.95</v>
      </c>
      <c r="BB24">
        <v>0</v>
      </c>
      <c r="BC24">
        <v>96.74</v>
      </c>
      <c r="BD24">
        <v>191.17</v>
      </c>
      <c r="BE24">
        <v>36.76</v>
      </c>
      <c r="BF24">
        <v>0</v>
      </c>
      <c r="BG24">
        <v>49.82</v>
      </c>
      <c r="BH24">
        <v>0</v>
      </c>
      <c r="BI24">
        <v>0.77</v>
      </c>
      <c r="BJ24">
        <v>0.41</v>
      </c>
      <c r="BK24">
        <v>0.52</v>
      </c>
      <c r="BL24">
        <v>0.97</v>
      </c>
      <c r="BM24">
        <v>0.83</v>
      </c>
      <c r="BN24">
        <v>1.02</v>
      </c>
      <c r="BO24">
        <v>0.85</v>
      </c>
      <c r="BP24">
        <v>0.61</v>
      </c>
      <c r="BQ24">
        <v>0.61</v>
      </c>
      <c r="BR24">
        <v>2.9</v>
      </c>
      <c r="BS24">
        <v>0</v>
      </c>
      <c r="BT24">
        <v>0</v>
      </c>
      <c r="BU24">
        <v>24.18</v>
      </c>
      <c r="BV24">
        <v>60.46</v>
      </c>
      <c r="BW24">
        <v>22.81</v>
      </c>
      <c r="BX24">
        <v>0</v>
      </c>
      <c r="BY24">
        <v>0</v>
      </c>
      <c r="BZ24">
        <v>96.74</v>
      </c>
      <c r="CA24">
        <v>100.11</v>
      </c>
      <c r="CB24">
        <v>0</v>
      </c>
      <c r="CC24">
        <v>0</v>
      </c>
    </row>
    <row r="25" spans="1:81">
      <c r="A25" t="s">
        <v>258</v>
      </c>
      <c r="G25" t="s">
        <v>67</v>
      </c>
      <c r="H25" s="115">
        <v>810.56000000000006</v>
      </c>
      <c r="I25" s="88">
        <v>333.2</v>
      </c>
      <c r="J25" s="88">
        <v>536.83999999999992</v>
      </c>
      <c r="K25" s="88">
        <v>0.97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41.6</v>
      </c>
      <c r="X25">
        <v>2.9</v>
      </c>
      <c r="Y25">
        <v>13.25</v>
      </c>
      <c r="Z25">
        <v>96.74</v>
      </c>
      <c r="AA25">
        <v>8.14</v>
      </c>
      <c r="AB25">
        <v>28.56</v>
      </c>
      <c r="AC25">
        <v>0.97</v>
      </c>
      <c r="AD25">
        <v>29.02</v>
      </c>
      <c r="AE25">
        <v>55.51</v>
      </c>
      <c r="AF25">
        <v>152.37</v>
      </c>
      <c r="AG25">
        <v>75.099999999999994</v>
      </c>
      <c r="AH25">
        <v>25.04</v>
      </c>
      <c r="AI25">
        <v>54.42</v>
      </c>
      <c r="AJ25">
        <v>18.510000000000002</v>
      </c>
      <c r="AK25">
        <v>0</v>
      </c>
      <c r="AL25">
        <v>0.57999999999999996</v>
      </c>
      <c r="AM25">
        <v>49.82</v>
      </c>
      <c r="AN25">
        <v>0</v>
      </c>
      <c r="AO25">
        <v>0</v>
      </c>
      <c r="AP25">
        <v>24.91</v>
      </c>
      <c r="AQ25">
        <v>81.260000000000005</v>
      </c>
      <c r="AR25">
        <v>48.37</v>
      </c>
      <c r="AS25">
        <v>0</v>
      </c>
      <c r="AT25">
        <v>21.04</v>
      </c>
      <c r="AU25">
        <v>14.51</v>
      </c>
      <c r="AV25">
        <v>14.51</v>
      </c>
      <c r="AW25">
        <v>27.52</v>
      </c>
      <c r="AX25">
        <v>22.86</v>
      </c>
      <c r="AY25">
        <v>21.83</v>
      </c>
      <c r="AZ25">
        <v>38</v>
      </c>
      <c r="BA25">
        <v>25.95</v>
      </c>
      <c r="BB25">
        <v>0</v>
      </c>
      <c r="BC25">
        <v>96.74</v>
      </c>
      <c r="BD25">
        <v>191.17</v>
      </c>
      <c r="BE25">
        <v>36.76</v>
      </c>
      <c r="BF25">
        <v>0</v>
      </c>
      <c r="BG25">
        <v>49.82</v>
      </c>
      <c r="BH25">
        <v>0</v>
      </c>
      <c r="BI25">
        <v>0.77</v>
      </c>
      <c r="BJ25">
        <v>0.41</v>
      </c>
      <c r="BK25">
        <v>0.52</v>
      </c>
      <c r="BL25">
        <v>0.97</v>
      </c>
      <c r="BM25">
        <v>0.83</v>
      </c>
      <c r="BN25">
        <v>1.02</v>
      </c>
      <c r="BO25">
        <v>0.85</v>
      </c>
      <c r="BP25">
        <v>0.61</v>
      </c>
      <c r="BQ25">
        <v>0.61</v>
      </c>
      <c r="BR25">
        <v>2.9</v>
      </c>
      <c r="BS25">
        <v>0</v>
      </c>
      <c r="BT25">
        <v>0</v>
      </c>
      <c r="BU25">
        <v>24.18</v>
      </c>
      <c r="BV25">
        <v>60.46</v>
      </c>
      <c r="BW25">
        <v>22.81</v>
      </c>
      <c r="BX25">
        <v>0</v>
      </c>
      <c r="BY25">
        <v>0</v>
      </c>
      <c r="BZ25">
        <v>96.74</v>
      </c>
      <c r="CA25">
        <v>100.11</v>
      </c>
      <c r="CB25">
        <v>0</v>
      </c>
      <c r="CC25">
        <v>0</v>
      </c>
    </row>
    <row r="26" spans="1:81">
      <c r="A26" t="s">
        <v>259</v>
      </c>
      <c r="G26" t="s">
        <v>68</v>
      </c>
      <c r="H26" s="115">
        <v>810.56000000000006</v>
      </c>
      <c r="I26" s="88">
        <v>333.2</v>
      </c>
      <c r="J26" s="88">
        <v>536.83999999999992</v>
      </c>
      <c r="K26" s="88">
        <v>0.97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41.6</v>
      </c>
      <c r="X26">
        <v>2.9</v>
      </c>
      <c r="Y26">
        <v>13.25</v>
      </c>
      <c r="Z26">
        <v>96.74</v>
      </c>
      <c r="AA26">
        <v>8.14</v>
      </c>
      <c r="AB26">
        <v>28.56</v>
      </c>
      <c r="AC26">
        <v>0.97</v>
      </c>
      <c r="AD26">
        <v>29.02</v>
      </c>
      <c r="AE26">
        <v>55.51</v>
      </c>
      <c r="AF26">
        <v>152.37</v>
      </c>
      <c r="AG26">
        <v>75.099999999999994</v>
      </c>
      <c r="AH26">
        <v>25.04</v>
      </c>
      <c r="AI26">
        <v>54.42</v>
      </c>
      <c r="AJ26">
        <v>18.510000000000002</v>
      </c>
      <c r="AK26">
        <v>0</v>
      </c>
      <c r="AL26">
        <v>0.57999999999999996</v>
      </c>
      <c r="AM26">
        <v>49.82</v>
      </c>
      <c r="AN26">
        <v>0</v>
      </c>
      <c r="AO26">
        <v>0</v>
      </c>
      <c r="AP26">
        <v>24.91</v>
      </c>
      <c r="AQ26">
        <v>81.260000000000005</v>
      </c>
      <c r="AR26">
        <v>48.37</v>
      </c>
      <c r="AS26">
        <v>0</v>
      </c>
      <c r="AT26">
        <v>21.04</v>
      </c>
      <c r="AU26">
        <v>14.51</v>
      </c>
      <c r="AV26">
        <v>14.51</v>
      </c>
      <c r="AW26">
        <v>27.52</v>
      </c>
      <c r="AX26">
        <v>22.86</v>
      </c>
      <c r="AY26">
        <v>21.83</v>
      </c>
      <c r="AZ26">
        <v>38</v>
      </c>
      <c r="BA26">
        <v>25.95</v>
      </c>
      <c r="BB26">
        <v>0</v>
      </c>
      <c r="BC26">
        <v>96.74</v>
      </c>
      <c r="BD26">
        <v>191.17</v>
      </c>
      <c r="BE26">
        <v>36.76</v>
      </c>
      <c r="BF26">
        <v>0</v>
      </c>
      <c r="BG26">
        <v>49.82</v>
      </c>
      <c r="BH26">
        <v>0</v>
      </c>
      <c r="BI26">
        <v>0.77</v>
      </c>
      <c r="BJ26">
        <v>0.41</v>
      </c>
      <c r="BK26">
        <v>0.52</v>
      </c>
      <c r="BL26">
        <v>0.97</v>
      </c>
      <c r="BM26">
        <v>0.83</v>
      </c>
      <c r="BN26">
        <v>1.02</v>
      </c>
      <c r="BO26">
        <v>0.85</v>
      </c>
      <c r="BP26">
        <v>0.61</v>
      </c>
      <c r="BQ26">
        <v>0.61</v>
      </c>
      <c r="BR26">
        <v>2.9</v>
      </c>
      <c r="BS26">
        <v>0</v>
      </c>
      <c r="BT26">
        <v>0</v>
      </c>
      <c r="BU26">
        <v>24.18</v>
      </c>
      <c r="BV26">
        <v>60.46</v>
      </c>
      <c r="BW26">
        <v>22.81</v>
      </c>
      <c r="BX26">
        <v>0</v>
      </c>
      <c r="BY26">
        <v>0</v>
      </c>
      <c r="BZ26">
        <v>96.74</v>
      </c>
      <c r="CA26">
        <v>100.11</v>
      </c>
      <c r="CB26">
        <v>0</v>
      </c>
      <c r="CC26">
        <v>0</v>
      </c>
    </row>
    <row r="27" spans="1:81">
      <c r="A27" t="s">
        <v>260</v>
      </c>
      <c r="G27" t="s">
        <v>69</v>
      </c>
      <c r="H27" s="115">
        <v>678.7</v>
      </c>
      <c r="I27" s="88">
        <v>275.44</v>
      </c>
      <c r="J27" s="88">
        <v>536.83999999999992</v>
      </c>
      <c r="K27" s="88">
        <v>0.97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41.6</v>
      </c>
      <c r="X27">
        <v>2.9</v>
      </c>
      <c r="Y27">
        <v>13.25</v>
      </c>
      <c r="Z27">
        <v>96.74</v>
      </c>
      <c r="AA27">
        <v>6.09</v>
      </c>
      <c r="AB27">
        <v>28.56</v>
      </c>
      <c r="AC27">
        <v>0.97</v>
      </c>
      <c r="AD27">
        <v>29.02</v>
      </c>
      <c r="AE27">
        <v>0</v>
      </c>
      <c r="AF27">
        <v>152.37</v>
      </c>
      <c r="AG27">
        <v>0</v>
      </c>
      <c r="AH27">
        <v>0</v>
      </c>
      <c r="AI27">
        <v>54.42</v>
      </c>
      <c r="AJ27">
        <v>0</v>
      </c>
      <c r="AK27">
        <v>0</v>
      </c>
      <c r="AL27">
        <v>0.68</v>
      </c>
      <c r="AM27">
        <v>49.82</v>
      </c>
      <c r="AN27">
        <v>0</v>
      </c>
      <c r="AO27">
        <v>0</v>
      </c>
      <c r="AP27">
        <v>24.91</v>
      </c>
      <c r="AQ27">
        <v>81.260000000000005</v>
      </c>
      <c r="AR27">
        <v>48.37</v>
      </c>
      <c r="AS27">
        <v>0</v>
      </c>
      <c r="AT27">
        <v>21.04</v>
      </c>
      <c r="AU27">
        <v>14.51</v>
      </c>
      <c r="AV27">
        <v>0</v>
      </c>
      <c r="AW27">
        <v>27.52</v>
      </c>
      <c r="AX27">
        <v>22.86</v>
      </c>
      <c r="AY27">
        <v>21.83</v>
      </c>
      <c r="AZ27">
        <v>38</v>
      </c>
      <c r="BA27">
        <v>25.95</v>
      </c>
      <c r="BB27">
        <v>0</v>
      </c>
      <c r="BC27">
        <v>96.74</v>
      </c>
      <c r="BD27">
        <v>191.17</v>
      </c>
      <c r="BE27">
        <v>36.76</v>
      </c>
      <c r="BF27">
        <v>0</v>
      </c>
      <c r="BG27">
        <v>49.82</v>
      </c>
      <c r="BH27">
        <v>0</v>
      </c>
      <c r="BI27">
        <v>0.77</v>
      </c>
      <c r="BJ27">
        <v>0.41</v>
      </c>
      <c r="BK27">
        <v>0.52</v>
      </c>
      <c r="BL27">
        <v>0.97</v>
      </c>
      <c r="BM27">
        <v>0.83</v>
      </c>
      <c r="BN27">
        <v>1.02</v>
      </c>
      <c r="BO27">
        <v>0.85</v>
      </c>
      <c r="BP27">
        <v>0.61</v>
      </c>
      <c r="BQ27">
        <v>0.61</v>
      </c>
      <c r="BR27">
        <v>0</v>
      </c>
      <c r="BS27">
        <v>2.9</v>
      </c>
      <c r="BT27">
        <v>0</v>
      </c>
      <c r="BU27">
        <v>24.18</v>
      </c>
      <c r="BV27">
        <v>60.46</v>
      </c>
      <c r="BW27">
        <v>22.81</v>
      </c>
      <c r="BX27">
        <v>96.74</v>
      </c>
      <c r="BY27">
        <v>0</v>
      </c>
      <c r="BZ27">
        <v>0</v>
      </c>
      <c r="CA27">
        <v>100.11</v>
      </c>
      <c r="CB27">
        <v>0.7</v>
      </c>
      <c r="CC27">
        <v>0.3</v>
      </c>
    </row>
    <row r="28" spans="1:81">
      <c r="A28" t="s">
        <v>261</v>
      </c>
      <c r="G28" t="s">
        <v>70</v>
      </c>
      <c r="H28" s="115">
        <v>679.4</v>
      </c>
      <c r="I28" s="88">
        <v>275.74</v>
      </c>
      <c r="J28" s="88">
        <v>536.83999999999992</v>
      </c>
      <c r="K28" s="88">
        <v>0.97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41.6</v>
      </c>
      <c r="X28">
        <v>2.9</v>
      </c>
      <c r="Y28">
        <v>13.25</v>
      </c>
      <c r="Z28">
        <v>96.74</v>
      </c>
      <c r="AA28">
        <v>6.09</v>
      </c>
      <c r="AB28">
        <v>28.56</v>
      </c>
      <c r="AC28">
        <v>0.97</v>
      </c>
      <c r="AD28">
        <v>29.02</v>
      </c>
      <c r="AE28">
        <v>0</v>
      </c>
      <c r="AF28">
        <v>152.37</v>
      </c>
      <c r="AG28">
        <v>0</v>
      </c>
      <c r="AH28">
        <v>0</v>
      </c>
      <c r="AI28">
        <v>54.42</v>
      </c>
      <c r="AJ28">
        <v>0</v>
      </c>
      <c r="AK28">
        <v>0</v>
      </c>
      <c r="AL28">
        <v>0.68</v>
      </c>
      <c r="AM28">
        <v>49.82</v>
      </c>
      <c r="AN28">
        <v>0</v>
      </c>
      <c r="AO28">
        <v>0</v>
      </c>
      <c r="AP28">
        <v>24.91</v>
      </c>
      <c r="AQ28">
        <v>81.260000000000005</v>
      </c>
      <c r="AR28">
        <v>48.37</v>
      </c>
      <c r="AS28">
        <v>0</v>
      </c>
      <c r="AT28">
        <v>21.04</v>
      </c>
      <c r="AU28">
        <v>14.51</v>
      </c>
      <c r="AV28">
        <v>0</v>
      </c>
      <c r="AW28">
        <v>27.52</v>
      </c>
      <c r="AX28">
        <v>22.86</v>
      </c>
      <c r="AY28">
        <v>21.83</v>
      </c>
      <c r="AZ28">
        <v>38</v>
      </c>
      <c r="BA28">
        <v>25.95</v>
      </c>
      <c r="BB28">
        <v>0</v>
      </c>
      <c r="BC28">
        <v>96.74</v>
      </c>
      <c r="BD28">
        <v>191.17</v>
      </c>
      <c r="BE28">
        <v>36.76</v>
      </c>
      <c r="BF28">
        <v>0</v>
      </c>
      <c r="BG28">
        <v>49.82</v>
      </c>
      <c r="BH28">
        <v>0</v>
      </c>
      <c r="BI28">
        <v>0.77</v>
      </c>
      <c r="BJ28">
        <v>0.41</v>
      </c>
      <c r="BK28">
        <v>0.52</v>
      </c>
      <c r="BL28">
        <v>0.97</v>
      </c>
      <c r="BM28">
        <v>0.83</v>
      </c>
      <c r="BN28">
        <v>1.02</v>
      </c>
      <c r="BO28">
        <v>0.85</v>
      </c>
      <c r="BP28">
        <v>0.61</v>
      </c>
      <c r="BQ28">
        <v>0.61</v>
      </c>
      <c r="BR28">
        <v>0</v>
      </c>
      <c r="BS28">
        <v>2.9</v>
      </c>
      <c r="BT28">
        <v>0</v>
      </c>
      <c r="BU28">
        <v>24.18</v>
      </c>
      <c r="BV28">
        <v>60.46</v>
      </c>
      <c r="BW28">
        <v>22.81</v>
      </c>
      <c r="BX28">
        <v>96.74</v>
      </c>
      <c r="BY28">
        <v>0</v>
      </c>
      <c r="BZ28">
        <v>0</v>
      </c>
      <c r="CA28">
        <v>100.11</v>
      </c>
      <c r="CB28">
        <v>1.4</v>
      </c>
      <c r="CC28">
        <v>0.6</v>
      </c>
    </row>
    <row r="29" spans="1:81">
      <c r="A29" t="s">
        <v>269</v>
      </c>
      <c r="G29" t="s">
        <v>71</v>
      </c>
      <c r="H29" s="115">
        <v>680.1</v>
      </c>
      <c r="I29" s="88">
        <v>276.03999999999996</v>
      </c>
      <c r="J29" s="88">
        <v>536.83999999999992</v>
      </c>
      <c r="K29" s="88">
        <v>0.97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41.6</v>
      </c>
      <c r="X29">
        <v>2.9</v>
      </c>
      <c r="Y29">
        <v>13.25</v>
      </c>
      <c r="Z29">
        <v>96.74</v>
      </c>
      <c r="AA29">
        <v>6.09</v>
      </c>
      <c r="AB29">
        <v>28.56</v>
      </c>
      <c r="AC29">
        <v>0.97</v>
      </c>
      <c r="AD29">
        <v>29.02</v>
      </c>
      <c r="AE29">
        <v>0</v>
      </c>
      <c r="AF29">
        <v>152.37</v>
      </c>
      <c r="AG29">
        <v>0</v>
      </c>
      <c r="AH29">
        <v>0</v>
      </c>
      <c r="AI29">
        <v>54.42</v>
      </c>
      <c r="AJ29">
        <v>0</v>
      </c>
      <c r="AK29">
        <v>0</v>
      </c>
      <c r="AL29">
        <v>0.68</v>
      </c>
      <c r="AM29">
        <v>49.82</v>
      </c>
      <c r="AN29">
        <v>0</v>
      </c>
      <c r="AO29">
        <v>0</v>
      </c>
      <c r="AP29">
        <v>24.91</v>
      </c>
      <c r="AQ29">
        <v>81.260000000000005</v>
      </c>
      <c r="AR29">
        <v>48.37</v>
      </c>
      <c r="AS29">
        <v>0</v>
      </c>
      <c r="AT29">
        <v>21.04</v>
      </c>
      <c r="AU29">
        <v>14.51</v>
      </c>
      <c r="AV29">
        <v>0</v>
      </c>
      <c r="AW29">
        <v>27.52</v>
      </c>
      <c r="AX29">
        <v>22.86</v>
      </c>
      <c r="AY29">
        <v>21.83</v>
      </c>
      <c r="AZ29">
        <v>38</v>
      </c>
      <c r="BA29">
        <v>25.95</v>
      </c>
      <c r="BB29">
        <v>0</v>
      </c>
      <c r="BC29">
        <v>96.74</v>
      </c>
      <c r="BD29">
        <v>191.17</v>
      </c>
      <c r="BE29">
        <v>36.76</v>
      </c>
      <c r="BF29">
        <v>0</v>
      </c>
      <c r="BG29">
        <v>49.82</v>
      </c>
      <c r="BH29">
        <v>0</v>
      </c>
      <c r="BI29">
        <v>0.77</v>
      </c>
      <c r="BJ29">
        <v>0.41</v>
      </c>
      <c r="BK29">
        <v>0.52</v>
      </c>
      <c r="BL29">
        <v>0.97</v>
      </c>
      <c r="BM29">
        <v>0.83</v>
      </c>
      <c r="BN29">
        <v>1.02</v>
      </c>
      <c r="BO29">
        <v>0.85</v>
      </c>
      <c r="BP29">
        <v>0.61</v>
      </c>
      <c r="BQ29">
        <v>0.61</v>
      </c>
      <c r="BR29">
        <v>0</v>
      </c>
      <c r="BS29">
        <v>2.9</v>
      </c>
      <c r="BT29">
        <v>0</v>
      </c>
      <c r="BU29">
        <v>24.18</v>
      </c>
      <c r="BV29">
        <v>60.46</v>
      </c>
      <c r="BW29">
        <v>22.81</v>
      </c>
      <c r="BX29">
        <v>96.74</v>
      </c>
      <c r="BY29">
        <v>0</v>
      </c>
      <c r="BZ29">
        <v>0</v>
      </c>
      <c r="CA29">
        <v>100.11</v>
      </c>
      <c r="CB29">
        <v>2.1</v>
      </c>
      <c r="CC29">
        <v>0.9</v>
      </c>
    </row>
    <row r="30" spans="1:81">
      <c r="A30" t="s">
        <v>270</v>
      </c>
      <c r="G30" t="s">
        <v>72</v>
      </c>
      <c r="H30" s="115">
        <v>680.56</v>
      </c>
      <c r="I30" s="88">
        <v>276.22999999999996</v>
      </c>
      <c r="J30" s="88">
        <v>536.83999999999992</v>
      </c>
      <c r="K30" s="88">
        <v>0.97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41.6</v>
      </c>
      <c r="X30">
        <v>2.9</v>
      </c>
      <c r="Y30">
        <v>13.25</v>
      </c>
      <c r="Z30">
        <v>96.74</v>
      </c>
      <c r="AA30">
        <v>6.09</v>
      </c>
      <c r="AB30">
        <v>28.56</v>
      </c>
      <c r="AC30">
        <v>0.97</v>
      </c>
      <c r="AD30">
        <v>29.02</v>
      </c>
      <c r="AE30">
        <v>0</v>
      </c>
      <c r="AF30">
        <v>152.37</v>
      </c>
      <c r="AG30">
        <v>0</v>
      </c>
      <c r="AH30">
        <v>0</v>
      </c>
      <c r="AI30">
        <v>54.42</v>
      </c>
      <c r="AJ30">
        <v>0</v>
      </c>
      <c r="AK30">
        <v>0</v>
      </c>
      <c r="AL30">
        <v>0.68</v>
      </c>
      <c r="AM30">
        <v>49.82</v>
      </c>
      <c r="AN30">
        <v>0</v>
      </c>
      <c r="AO30">
        <v>0</v>
      </c>
      <c r="AP30">
        <v>24.91</v>
      </c>
      <c r="AQ30">
        <v>81.260000000000005</v>
      </c>
      <c r="AR30">
        <v>48.37</v>
      </c>
      <c r="AS30">
        <v>0</v>
      </c>
      <c r="AT30">
        <v>21.04</v>
      </c>
      <c r="AU30">
        <v>14.51</v>
      </c>
      <c r="AV30">
        <v>0</v>
      </c>
      <c r="AW30">
        <v>27.52</v>
      </c>
      <c r="AX30">
        <v>22.86</v>
      </c>
      <c r="AY30">
        <v>21.83</v>
      </c>
      <c r="AZ30">
        <v>38</v>
      </c>
      <c r="BA30">
        <v>25.95</v>
      </c>
      <c r="BB30">
        <v>0</v>
      </c>
      <c r="BC30">
        <v>96.74</v>
      </c>
      <c r="BD30">
        <v>191.17</v>
      </c>
      <c r="BE30">
        <v>36.76</v>
      </c>
      <c r="BF30">
        <v>0</v>
      </c>
      <c r="BG30">
        <v>49.82</v>
      </c>
      <c r="BH30">
        <v>0</v>
      </c>
      <c r="BI30">
        <v>0.77</v>
      </c>
      <c r="BJ30">
        <v>0.41</v>
      </c>
      <c r="BK30">
        <v>0.52</v>
      </c>
      <c r="BL30">
        <v>0.97</v>
      </c>
      <c r="BM30">
        <v>0.83</v>
      </c>
      <c r="BN30">
        <v>1.02</v>
      </c>
      <c r="BO30">
        <v>0.85</v>
      </c>
      <c r="BP30">
        <v>0.61</v>
      </c>
      <c r="BQ30">
        <v>0.61</v>
      </c>
      <c r="BR30">
        <v>0</v>
      </c>
      <c r="BS30">
        <v>2.9</v>
      </c>
      <c r="BT30">
        <v>0</v>
      </c>
      <c r="BU30">
        <v>24.18</v>
      </c>
      <c r="BV30">
        <v>60.46</v>
      </c>
      <c r="BW30">
        <v>22.81</v>
      </c>
      <c r="BX30">
        <v>96.74</v>
      </c>
      <c r="BY30">
        <v>0</v>
      </c>
      <c r="BZ30">
        <v>0</v>
      </c>
      <c r="CA30">
        <v>100.11</v>
      </c>
      <c r="CB30">
        <v>2.56</v>
      </c>
      <c r="CC30">
        <v>1.0900000000000001</v>
      </c>
    </row>
    <row r="31" spans="1:81">
      <c r="A31" t="s">
        <v>280</v>
      </c>
      <c r="G31" t="s">
        <v>73</v>
      </c>
      <c r="H31" s="115">
        <v>685.17000000000007</v>
      </c>
      <c r="I31" s="88">
        <v>278.28000000000003</v>
      </c>
      <c r="J31" s="88">
        <v>536.83999999999992</v>
      </c>
      <c r="K31" s="88">
        <v>0.97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41.6</v>
      </c>
      <c r="X31">
        <v>2.9</v>
      </c>
      <c r="Y31">
        <v>13.25</v>
      </c>
      <c r="Z31">
        <v>96.74</v>
      </c>
      <c r="AA31">
        <v>6.09</v>
      </c>
      <c r="AB31">
        <v>28.56</v>
      </c>
      <c r="AC31">
        <v>0.97</v>
      </c>
      <c r="AD31">
        <v>29.02</v>
      </c>
      <c r="AE31">
        <v>0</v>
      </c>
      <c r="AF31">
        <v>152.37</v>
      </c>
      <c r="AG31">
        <v>0</v>
      </c>
      <c r="AH31">
        <v>0</v>
      </c>
      <c r="AI31">
        <v>54.42</v>
      </c>
      <c r="AJ31">
        <v>0</v>
      </c>
      <c r="AK31">
        <v>0</v>
      </c>
      <c r="AL31">
        <v>0.73</v>
      </c>
      <c r="AM31">
        <v>49.82</v>
      </c>
      <c r="AN31">
        <v>0</v>
      </c>
      <c r="AO31">
        <v>0</v>
      </c>
      <c r="AP31">
        <v>24.91</v>
      </c>
      <c r="AQ31">
        <v>81.260000000000005</v>
      </c>
      <c r="AR31">
        <v>48.37</v>
      </c>
      <c r="AS31">
        <v>0</v>
      </c>
      <c r="AT31">
        <v>21.04</v>
      </c>
      <c r="AU31">
        <v>14.51</v>
      </c>
      <c r="AV31">
        <v>0</v>
      </c>
      <c r="AW31">
        <v>27.52</v>
      </c>
      <c r="AX31">
        <v>22.86</v>
      </c>
      <c r="AY31">
        <v>21.83</v>
      </c>
      <c r="AZ31">
        <v>38</v>
      </c>
      <c r="BA31">
        <v>25.95</v>
      </c>
      <c r="BB31">
        <v>0</v>
      </c>
      <c r="BC31">
        <v>96.74</v>
      </c>
      <c r="BD31">
        <v>191.17</v>
      </c>
      <c r="BE31">
        <v>36.76</v>
      </c>
      <c r="BF31">
        <v>0</v>
      </c>
      <c r="BG31">
        <v>49.82</v>
      </c>
      <c r="BH31">
        <v>0</v>
      </c>
      <c r="BI31">
        <v>0.77</v>
      </c>
      <c r="BJ31">
        <v>0.41</v>
      </c>
      <c r="BK31">
        <v>0.52</v>
      </c>
      <c r="BL31">
        <v>0.97</v>
      </c>
      <c r="BM31">
        <v>0.97</v>
      </c>
      <c r="BN31">
        <v>1.02</v>
      </c>
      <c r="BO31">
        <v>0.97</v>
      </c>
      <c r="BP31">
        <v>0.61</v>
      </c>
      <c r="BQ31">
        <v>0.61</v>
      </c>
      <c r="BR31">
        <v>0</v>
      </c>
      <c r="BS31">
        <v>2.9</v>
      </c>
      <c r="BT31">
        <v>0</v>
      </c>
      <c r="BU31">
        <v>24.18</v>
      </c>
      <c r="BV31">
        <v>60.46</v>
      </c>
      <c r="BW31">
        <v>22.81</v>
      </c>
      <c r="BX31">
        <v>96.74</v>
      </c>
      <c r="BY31">
        <v>0</v>
      </c>
      <c r="BZ31">
        <v>0</v>
      </c>
      <c r="CA31">
        <v>100.11</v>
      </c>
      <c r="CB31">
        <v>7</v>
      </c>
      <c r="CC31">
        <v>3</v>
      </c>
    </row>
    <row r="32" spans="1:81">
      <c r="A32" t="s">
        <v>281</v>
      </c>
      <c r="G32" t="s">
        <v>74</v>
      </c>
      <c r="H32" s="115">
        <v>688.67000000000007</v>
      </c>
      <c r="I32" s="88">
        <v>279.78000000000003</v>
      </c>
      <c r="J32" s="88">
        <v>536.83999999999992</v>
      </c>
      <c r="K32" s="88">
        <v>0.97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41.6</v>
      </c>
      <c r="X32">
        <v>2.9</v>
      </c>
      <c r="Y32">
        <v>13.25</v>
      </c>
      <c r="Z32">
        <v>96.74</v>
      </c>
      <c r="AA32">
        <v>6.09</v>
      </c>
      <c r="AB32">
        <v>28.56</v>
      </c>
      <c r="AC32">
        <v>0.97</v>
      </c>
      <c r="AD32">
        <v>29.02</v>
      </c>
      <c r="AE32">
        <v>0</v>
      </c>
      <c r="AF32">
        <v>152.37</v>
      </c>
      <c r="AG32">
        <v>0</v>
      </c>
      <c r="AH32">
        <v>0</v>
      </c>
      <c r="AI32">
        <v>54.42</v>
      </c>
      <c r="AJ32">
        <v>0</v>
      </c>
      <c r="AK32">
        <v>0</v>
      </c>
      <c r="AL32">
        <v>0.73</v>
      </c>
      <c r="AM32">
        <v>49.82</v>
      </c>
      <c r="AN32">
        <v>0</v>
      </c>
      <c r="AO32">
        <v>0</v>
      </c>
      <c r="AP32">
        <v>24.91</v>
      </c>
      <c r="AQ32">
        <v>81.260000000000005</v>
      </c>
      <c r="AR32">
        <v>48.37</v>
      </c>
      <c r="AS32">
        <v>0</v>
      </c>
      <c r="AT32">
        <v>21.04</v>
      </c>
      <c r="AU32">
        <v>14.51</v>
      </c>
      <c r="AV32">
        <v>0</v>
      </c>
      <c r="AW32">
        <v>27.52</v>
      </c>
      <c r="AX32">
        <v>22.86</v>
      </c>
      <c r="AY32">
        <v>21.83</v>
      </c>
      <c r="AZ32">
        <v>38</v>
      </c>
      <c r="BA32">
        <v>25.95</v>
      </c>
      <c r="BB32">
        <v>0</v>
      </c>
      <c r="BC32">
        <v>96.74</v>
      </c>
      <c r="BD32">
        <v>191.17</v>
      </c>
      <c r="BE32">
        <v>36.76</v>
      </c>
      <c r="BF32">
        <v>0</v>
      </c>
      <c r="BG32">
        <v>49.82</v>
      </c>
      <c r="BH32">
        <v>0</v>
      </c>
      <c r="BI32">
        <v>0.77</v>
      </c>
      <c r="BJ32">
        <v>0.41</v>
      </c>
      <c r="BK32">
        <v>0.52</v>
      </c>
      <c r="BL32">
        <v>0.97</v>
      </c>
      <c r="BM32">
        <v>0.97</v>
      </c>
      <c r="BN32">
        <v>1.02</v>
      </c>
      <c r="BO32">
        <v>0.97</v>
      </c>
      <c r="BP32">
        <v>0.61</v>
      </c>
      <c r="BQ32">
        <v>0.61</v>
      </c>
      <c r="BR32">
        <v>0</v>
      </c>
      <c r="BS32">
        <v>2.9</v>
      </c>
      <c r="BT32">
        <v>0</v>
      </c>
      <c r="BU32">
        <v>24.18</v>
      </c>
      <c r="BV32">
        <v>60.46</v>
      </c>
      <c r="BW32">
        <v>22.81</v>
      </c>
      <c r="BX32">
        <v>96.74</v>
      </c>
      <c r="BY32">
        <v>0</v>
      </c>
      <c r="BZ32">
        <v>0</v>
      </c>
      <c r="CA32">
        <v>100.11</v>
      </c>
      <c r="CB32">
        <v>10.5</v>
      </c>
      <c r="CC32">
        <v>4.5</v>
      </c>
    </row>
    <row r="33" spans="1:81">
      <c r="A33" t="s">
        <v>282</v>
      </c>
      <c r="G33" t="s">
        <v>75</v>
      </c>
      <c r="H33" s="115">
        <v>692.17000000000007</v>
      </c>
      <c r="I33" s="88">
        <v>281.28000000000003</v>
      </c>
      <c r="J33" s="88">
        <v>536.83999999999992</v>
      </c>
      <c r="K33" s="88">
        <v>0.97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41.6</v>
      </c>
      <c r="X33">
        <v>2.9</v>
      </c>
      <c r="Y33">
        <v>13.25</v>
      </c>
      <c r="Z33">
        <v>96.74</v>
      </c>
      <c r="AA33">
        <v>6.09</v>
      </c>
      <c r="AB33">
        <v>28.56</v>
      </c>
      <c r="AC33">
        <v>0.97</v>
      </c>
      <c r="AD33">
        <v>29.02</v>
      </c>
      <c r="AE33">
        <v>0</v>
      </c>
      <c r="AF33">
        <v>152.37</v>
      </c>
      <c r="AG33">
        <v>0</v>
      </c>
      <c r="AH33">
        <v>0</v>
      </c>
      <c r="AI33">
        <v>54.42</v>
      </c>
      <c r="AJ33">
        <v>0</v>
      </c>
      <c r="AK33">
        <v>0</v>
      </c>
      <c r="AL33">
        <v>0.73</v>
      </c>
      <c r="AM33">
        <v>49.82</v>
      </c>
      <c r="AN33">
        <v>0</v>
      </c>
      <c r="AO33">
        <v>0</v>
      </c>
      <c r="AP33">
        <v>24.91</v>
      </c>
      <c r="AQ33">
        <v>81.260000000000005</v>
      </c>
      <c r="AR33">
        <v>48.37</v>
      </c>
      <c r="AS33">
        <v>0</v>
      </c>
      <c r="AT33">
        <v>21.04</v>
      </c>
      <c r="AU33">
        <v>14.51</v>
      </c>
      <c r="AV33">
        <v>0</v>
      </c>
      <c r="AW33">
        <v>27.52</v>
      </c>
      <c r="AX33">
        <v>22.86</v>
      </c>
      <c r="AY33">
        <v>21.83</v>
      </c>
      <c r="AZ33">
        <v>38</v>
      </c>
      <c r="BA33">
        <v>25.95</v>
      </c>
      <c r="BB33">
        <v>0</v>
      </c>
      <c r="BC33">
        <v>96.74</v>
      </c>
      <c r="BD33">
        <v>191.17</v>
      </c>
      <c r="BE33">
        <v>36.76</v>
      </c>
      <c r="BF33">
        <v>0</v>
      </c>
      <c r="BG33">
        <v>49.82</v>
      </c>
      <c r="BH33">
        <v>0</v>
      </c>
      <c r="BI33">
        <v>0.77</v>
      </c>
      <c r="BJ33">
        <v>0.41</v>
      </c>
      <c r="BK33">
        <v>0.52</v>
      </c>
      <c r="BL33">
        <v>0.97</v>
      </c>
      <c r="BM33">
        <v>0.97</v>
      </c>
      <c r="BN33">
        <v>1.02</v>
      </c>
      <c r="BO33">
        <v>0.97</v>
      </c>
      <c r="BP33">
        <v>0.61</v>
      </c>
      <c r="BQ33">
        <v>0.61</v>
      </c>
      <c r="BR33">
        <v>0</v>
      </c>
      <c r="BS33">
        <v>2.9</v>
      </c>
      <c r="BT33">
        <v>0</v>
      </c>
      <c r="BU33">
        <v>24.18</v>
      </c>
      <c r="BV33">
        <v>60.46</v>
      </c>
      <c r="BW33">
        <v>22.81</v>
      </c>
      <c r="BX33">
        <v>96.74</v>
      </c>
      <c r="BY33">
        <v>0</v>
      </c>
      <c r="BZ33">
        <v>0</v>
      </c>
      <c r="CA33">
        <v>100.11</v>
      </c>
      <c r="CB33">
        <v>14</v>
      </c>
      <c r="CC33">
        <v>6</v>
      </c>
    </row>
    <row r="34" spans="1:81">
      <c r="A34" t="s">
        <v>283</v>
      </c>
      <c r="G34" t="s">
        <v>76</v>
      </c>
      <c r="H34" s="115">
        <v>694.97</v>
      </c>
      <c r="I34" s="88">
        <v>282.48</v>
      </c>
      <c r="J34" s="88">
        <v>536.83999999999992</v>
      </c>
      <c r="K34" s="88">
        <v>0.97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41.6</v>
      </c>
      <c r="X34">
        <v>2.9</v>
      </c>
      <c r="Y34">
        <v>13.25</v>
      </c>
      <c r="Z34">
        <v>96.74</v>
      </c>
      <c r="AA34">
        <v>6.09</v>
      </c>
      <c r="AB34">
        <v>28.56</v>
      </c>
      <c r="AC34">
        <v>0.97</v>
      </c>
      <c r="AD34">
        <v>29.02</v>
      </c>
      <c r="AE34">
        <v>0</v>
      </c>
      <c r="AF34">
        <v>152.37</v>
      </c>
      <c r="AG34">
        <v>0</v>
      </c>
      <c r="AH34">
        <v>0</v>
      </c>
      <c r="AI34">
        <v>54.42</v>
      </c>
      <c r="AJ34">
        <v>0</v>
      </c>
      <c r="AK34">
        <v>0</v>
      </c>
      <c r="AL34">
        <v>0.73</v>
      </c>
      <c r="AM34">
        <v>49.82</v>
      </c>
      <c r="AN34">
        <v>0</v>
      </c>
      <c r="AO34">
        <v>0</v>
      </c>
      <c r="AP34">
        <v>24.91</v>
      </c>
      <c r="AQ34">
        <v>81.260000000000005</v>
      </c>
      <c r="AR34">
        <v>48.37</v>
      </c>
      <c r="AS34">
        <v>0</v>
      </c>
      <c r="AT34">
        <v>21.04</v>
      </c>
      <c r="AU34">
        <v>14.51</v>
      </c>
      <c r="AV34">
        <v>0</v>
      </c>
      <c r="AW34">
        <v>27.52</v>
      </c>
      <c r="AX34">
        <v>22.86</v>
      </c>
      <c r="AY34">
        <v>21.83</v>
      </c>
      <c r="AZ34">
        <v>38</v>
      </c>
      <c r="BA34">
        <v>25.95</v>
      </c>
      <c r="BB34">
        <v>0</v>
      </c>
      <c r="BC34">
        <v>96.74</v>
      </c>
      <c r="BD34">
        <v>191.17</v>
      </c>
      <c r="BE34">
        <v>36.76</v>
      </c>
      <c r="BF34">
        <v>0</v>
      </c>
      <c r="BG34">
        <v>49.82</v>
      </c>
      <c r="BH34">
        <v>0</v>
      </c>
      <c r="BI34">
        <v>0.77</v>
      </c>
      <c r="BJ34">
        <v>0.41</v>
      </c>
      <c r="BK34">
        <v>0.52</v>
      </c>
      <c r="BL34">
        <v>0.97</v>
      </c>
      <c r="BM34">
        <v>0.97</v>
      </c>
      <c r="BN34">
        <v>1.02</v>
      </c>
      <c r="BO34">
        <v>0.97</v>
      </c>
      <c r="BP34">
        <v>0.61</v>
      </c>
      <c r="BQ34">
        <v>0.61</v>
      </c>
      <c r="BR34">
        <v>0</v>
      </c>
      <c r="BS34">
        <v>2.9</v>
      </c>
      <c r="BT34">
        <v>0</v>
      </c>
      <c r="BU34">
        <v>24.18</v>
      </c>
      <c r="BV34">
        <v>60.46</v>
      </c>
      <c r="BW34">
        <v>22.81</v>
      </c>
      <c r="BX34">
        <v>96.74</v>
      </c>
      <c r="BY34">
        <v>0</v>
      </c>
      <c r="BZ34">
        <v>0</v>
      </c>
      <c r="CA34">
        <v>100.11</v>
      </c>
      <c r="CB34">
        <v>16.8</v>
      </c>
      <c r="CC34">
        <v>7.2</v>
      </c>
    </row>
    <row r="35" spans="1:81">
      <c r="A35" t="s">
        <v>297</v>
      </c>
      <c r="G35" t="s">
        <v>77</v>
      </c>
      <c r="H35" s="115">
        <v>808.74000000000012</v>
      </c>
      <c r="I35" s="88">
        <v>283.68</v>
      </c>
      <c r="J35" s="88">
        <v>536.83999999999992</v>
      </c>
      <c r="K35" s="88">
        <v>0.97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41.6</v>
      </c>
      <c r="X35">
        <v>2.9</v>
      </c>
      <c r="Y35">
        <v>13.25</v>
      </c>
      <c r="Z35">
        <v>96.74</v>
      </c>
      <c r="AA35">
        <v>6.09</v>
      </c>
      <c r="AB35">
        <v>28.56</v>
      </c>
      <c r="AC35">
        <v>0.97</v>
      </c>
      <c r="AD35">
        <v>29.02</v>
      </c>
      <c r="AE35">
        <v>0</v>
      </c>
      <c r="AF35">
        <v>152.37</v>
      </c>
      <c r="AG35">
        <v>0</v>
      </c>
      <c r="AH35">
        <v>0</v>
      </c>
      <c r="AI35">
        <v>54.42</v>
      </c>
      <c r="AJ35">
        <v>0</v>
      </c>
      <c r="AK35">
        <v>0</v>
      </c>
      <c r="AL35">
        <v>0.73</v>
      </c>
      <c r="AM35">
        <v>49.82</v>
      </c>
      <c r="AN35">
        <v>0</v>
      </c>
      <c r="AO35">
        <v>0</v>
      </c>
      <c r="AP35">
        <v>24.91</v>
      </c>
      <c r="AQ35">
        <v>81.260000000000005</v>
      </c>
      <c r="AR35">
        <v>48.37</v>
      </c>
      <c r="AS35">
        <v>0</v>
      </c>
      <c r="AT35">
        <v>21.04</v>
      </c>
      <c r="AU35">
        <v>14.51</v>
      </c>
      <c r="AV35">
        <v>0</v>
      </c>
      <c r="AW35">
        <v>27.52</v>
      </c>
      <c r="AX35">
        <v>22.86</v>
      </c>
      <c r="AY35">
        <v>21.83</v>
      </c>
      <c r="AZ35">
        <v>38</v>
      </c>
      <c r="BA35">
        <v>25.95</v>
      </c>
      <c r="BB35">
        <v>0</v>
      </c>
      <c r="BC35">
        <v>96.74</v>
      </c>
      <c r="BD35">
        <v>191.17</v>
      </c>
      <c r="BE35">
        <v>36.76</v>
      </c>
      <c r="BF35">
        <v>0</v>
      </c>
      <c r="BG35">
        <v>49.82</v>
      </c>
      <c r="BH35">
        <v>0</v>
      </c>
      <c r="BI35">
        <v>0.97</v>
      </c>
      <c r="BJ35">
        <v>0.41</v>
      </c>
      <c r="BK35">
        <v>0.52</v>
      </c>
      <c r="BL35">
        <v>0.97</v>
      </c>
      <c r="BM35">
        <v>0.97</v>
      </c>
      <c r="BN35">
        <v>1.02</v>
      </c>
      <c r="BO35">
        <v>0.97</v>
      </c>
      <c r="BP35">
        <v>0.61</v>
      </c>
      <c r="BQ35">
        <v>0.61</v>
      </c>
      <c r="BR35">
        <v>0</v>
      </c>
      <c r="BS35">
        <v>2.9</v>
      </c>
      <c r="BT35">
        <v>0</v>
      </c>
      <c r="BU35">
        <v>24.18</v>
      </c>
      <c r="BV35">
        <v>171.23</v>
      </c>
      <c r="BW35">
        <v>22.81</v>
      </c>
      <c r="BX35">
        <v>96.74</v>
      </c>
      <c r="BY35">
        <v>0</v>
      </c>
      <c r="BZ35">
        <v>0</v>
      </c>
      <c r="CA35">
        <v>100.11</v>
      </c>
      <c r="CB35">
        <v>19.600000000000001</v>
      </c>
      <c r="CC35">
        <v>8.4</v>
      </c>
    </row>
    <row r="36" spans="1:81">
      <c r="A36" t="s">
        <v>330</v>
      </c>
      <c r="G36" t="s">
        <v>78</v>
      </c>
      <c r="H36" s="115">
        <v>812.24000000000012</v>
      </c>
      <c r="I36" s="88">
        <v>285.18</v>
      </c>
      <c r="J36" s="88">
        <v>536.83999999999992</v>
      </c>
      <c r="K36" s="88">
        <v>0.97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41.6</v>
      </c>
      <c r="X36">
        <v>2.9</v>
      </c>
      <c r="Y36">
        <v>13.25</v>
      </c>
      <c r="Z36">
        <v>96.74</v>
      </c>
      <c r="AA36">
        <v>6.09</v>
      </c>
      <c r="AB36">
        <v>28.56</v>
      </c>
      <c r="AC36">
        <v>0.97</v>
      </c>
      <c r="AD36">
        <v>29.02</v>
      </c>
      <c r="AE36">
        <v>0</v>
      </c>
      <c r="AF36">
        <v>152.37</v>
      </c>
      <c r="AG36">
        <v>0</v>
      </c>
      <c r="AH36">
        <v>0</v>
      </c>
      <c r="AI36">
        <v>54.42</v>
      </c>
      <c r="AJ36">
        <v>0</v>
      </c>
      <c r="AK36">
        <v>0</v>
      </c>
      <c r="AL36">
        <v>0.73</v>
      </c>
      <c r="AM36">
        <v>49.82</v>
      </c>
      <c r="AN36">
        <v>0</v>
      </c>
      <c r="AO36">
        <v>0</v>
      </c>
      <c r="AP36">
        <v>24.91</v>
      </c>
      <c r="AQ36">
        <v>81.260000000000005</v>
      </c>
      <c r="AR36">
        <v>48.37</v>
      </c>
      <c r="AS36">
        <v>0</v>
      </c>
      <c r="AT36">
        <v>21.04</v>
      </c>
      <c r="AU36">
        <v>14.51</v>
      </c>
      <c r="AV36">
        <v>0</v>
      </c>
      <c r="AW36">
        <v>27.52</v>
      </c>
      <c r="AX36">
        <v>22.86</v>
      </c>
      <c r="AY36">
        <v>21.83</v>
      </c>
      <c r="AZ36">
        <v>38</v>
      </c>
      <c r="BA36">
        <v>25.95</v>
      </c>
      <c r="BB36">
        <v>0</v>
      </c>
      <c r="BC36">
        <v>96.74</v>
      </c>
      <c r="BD36">
        <v>191.17</v>
      </c>
      <c r="BE36">
        <v>36.76</v>
      </c>
      <c r="BF36">
        <v>0</v>
      </c>
      <c r="BG36">
        <v>49.82</v>
      </c>
      <c r="BH36">
        <v>0</v>
      </c>
      <c r="BI36">
        <v>0.97</v>
      </c>
      <c r="BJ36">
        <v>0.41</v>
      </c>
      <c r="BK36">
        <v>0.52</v>
      </c>
      <c r="BL36">
        <v>0.97</v>
      </c>
      <c r="BM36">
        <v>0.97</v>
      </c>
      <c r="BN36">
        <v>1.02</v>
      </c>
      <c r="BO36">
        <v>0.97</v>
      </c>
      <c r="BP36">
        <v>0.61</v>
      </c>
      <c r="BQ36">
        <v>0.61</v>
      </c>
      <c r="BR36">
        <v>0</v>
      </c>
      <c r="BS36">
        <v>2.9</v>
      </c>
      <c r="BT36">
        <v>0</v>
      </c>
      <c r="BU36">
        <v>24.18</v>
      </c>
      <c r="BV36">
        <v>171.23</v>
      </c>
      <c r="BW36">
        <v>22.81</v>
      </c>
      <c r="BX36">
        <v>96.74</v>
      </c>
      <c r="BY36">
        <v>0</v>
      </c>
      <c r="BZ36">
        <v>0</v>
      </c>
      <c r="CA36">
        <v>100.11</v>
      </c>
      <c r="CB36">
        <v>23.1</v>
      </c>
      <c r="CC36">
        <v>9.9</v>
      </c>
    </row>
    <row r="37" spans="1:81">
      <c r="A37" t="s">
        <v>331</v>
      </c>
      <c r="G37" t="s">
        <v>79</v>
      </c>
      <c r="H37" s="115">
        <v>815.74000000000012</v>
      </c>
      <c r="I37" s="88">
        <v>286.68</v>
      </c>
      <c r="J37" s="88">
        <v>536.83999999999992</v>
      </c>
      <c r="K37" s="88">
        <v>0.97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41.6</v>
      </c>
      <c r="X37">
        <v>2.9</v>
      </c>
      <c r="Y37">
        <v>13.25</v>
      </c>
      <c r="Z37">
        <v>96.74</v>
      </c>
      <c r="AA37">
        <v>6.09</v>
      </c>
      <c r="AB37">
        <v>28.56</v>
      </c>
      <c r="AC37">
        <v>0.97</v>
      </c>
      <c r="AD37">
        <v>29.02</v>
      </c>
      <c r="AE37">
        <v>0</v>
      </c>
      <c r="AF37">
        <v>152.37</v>
      </c>
      <c r="AG37">
        <v>0</v>
      </c>
      <c r="AH37">
        <v>0</v>
      </c>
      <c r="AI37">
        <v>54.42</v>
      </c>
      <c r="AJ37">
        <v>0</v>
      </c>
      <c r="AK37">
        <v>0</v>
      </c>
      <c r="AL37">
        <v>0.73</v>
      </c>
      <c r="AM37">
        <v>49.82</v>
      </c>
      <c r="AN37">
        <v>0</v>
      </c>
      <c r="AO37">
        <v>0</v>
      </c>
      <c r="AP37">
        <v>24.91</v>
      </c>
      <c r="AQ37">
        <v>81.260000000000005</v>
      </c>
      <c r="AR37">
        <v>48.37</v>
      </c>
      <c r="AS37">
        <v>0</v>
      </c>
      <c r="AT37">
        <v>21.04</v>
      </c>
      <c r="AU37">
        <v>14.51</v>
      </c>
      <c r="AV37">
        <v>0</v>
      </c>
      <c r="AW37">
        <v>27.52</v>
      </c>
      <c r="AX37">
        <v>22.86</v>
      </c>
      <c r="AY37">
        <v>21.83</v>
      </c>
      <c r="AZ37">
        <v>38</v>
      </c>
      <c r="BA37">
        <v>25.95</v>
      </c>
      <c r="BB37">
        <v>0</v>
      </c>
      <c r="BC37">
        <v>96.74</v>
      </c>
      <c r="BD37">
        <v>191.17</v>
      </c>
      <c r="BE37">
        <v>36.76</v>
      </c>
      <c r="BF37">
        <v>0</v>
      </c>
      <c r="BG37">
        <v>49.82</v>
      </c>
      <c r="BH37">
        <v>0</v>
      </c>
      <c r="BI37">
        <v>0.97</v>
      </c>
      <c r="BJ37">
        <v>0.41</v>
      </c>
      <c r="BK37">
        <v>0.52</v>
      </c>
      <c r="BL37">
        <v>0.97</v>
      </c>
      <c r="BM37">
        <v>0.97</v>
      </c>
      <c r="BN37">
        <v>1.02</v>
      </c>
      <c r="BO37">
        <v>0.97</v>
      </c>
      <c r="BP37">
        <v>0.61</v>
      </c>
      <c r="BQ37">
        <v>0.61</v>
      </c>
      <c r="BR37">
        <v>0</v>
      </c>
      <c r="BS37">
        <v>2.9</v>
      </c>
      <c r="BT37">
        <v>0</v>
      </c>
      <c r="BU37">
        <v>24.18</v>
      </c>
      <c r="BV37">
        <v>171.23</v>
      </c>
      <c r="BW37">
        <v>22.81</v>
      </c>
      <c r="BX37">
        <v>96.74</v>
      </c>
      <c r="BY37">
        <v>0</v>
      </c>
      <c r="BZ37">
        <v>0</v>
      </c>
      <c r="CA37">
        <v>100.11</v>
      </c>
      <c r="CB37">
        <v>26.6</v>
      </c>
      <c r="CC37">
        <v>11.4</v>
      </c>
    </row>
    <row r="38" spans="1:81">
      <c r="A38" t="s">
        <v>332</v>
      </c>
      <c r="G38" t="s">
        <v>80</v>
      </c>
      <c r="H38" s="115">
        <v>818.54000000000008</v>
      </c>
      <c r="I38" s="88">
        <v>287.88000000000005</v>
      </c>
      <c r="J38" s="88">
        <v>536.83999999999992</v>
      </c>
      <c r="K38" s="88">
        <v>0.97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41.6</v>
      </c>
      <c r="X38">
        <v>2.9</v>
      </c>
      <c r="Y38">
        <v>13.25</v>
      </c>
      <c r="Z38">
        <v>96.74</v>
      </c>
      <c r="AA38">
        <v>6.09</v>
      </c>
      <c r="AB38">
        <v>28.56</v>
      </c>
      <c r="AC38">
        <v>0.97</v>
      </c>
      <c r="AD38">
        <v>29.02</v>
      </c>
      <c r="AE38">
        <v>0</v>
      </c>
      <c r="AF38">
        <v>152.37</v>
      </c>
      <c r="AG38">
        <v>0</v>
      </c>
      <c r="AH38">
        <v>0</v>
      </c>
      <c r="AI38">
        <v>54.42</v>
      </c>
      <c r="AJ38">
        <v>0</v>
      </c>
      <c r="AK38">
        <v>0</v>
      </c>
      <c r="AL38">
        <v>0.73</v>
      </c>
      <c r="AM38">
        <v>49.82</v>
      </c>
      <c r="AN38">
        <v>0</v>
      </c>
      <c r="AO38">
        <v>0</v>
      </c>
      <c r="AP38">
        <v>24.91</v>
      </c>
      <c r="AQ38">
        <v>81.260000000000005</v>
      </c>
      <c r="AR38">
        <v>48.37</v>
      </c>
      <c r="AS38">
        <v>0</v>
      </c>
      <c r="AT38">
        <v>21.04</v>
      </c>
      <c r="AU38">
        <v>14.51</v>
      </c>
      <c r="AV38">
        <v>0</v>
      </c>
      <c r="AW38">
        <v>27.52</v>
      </c>
      <c r="AX38">
        <v>22.86</v>
      </c>
      <c r="AY38">
        <v>21.83</v>
      </c>
      <c r="AZ38">
        <v>38</v>
      </c>
      <c r="BA38">
        <v>25.95</v>
      </c>
      <c r="BB38">
        <v>0</v>
      </c>
      <c r="BC38">
        <v>96.74</v>
      </c>
      <c r="BD38">
        <v>191.17</v>
      </c>
      <c r="BE38">
        <v>36.76</v>
      </c>
      <c r="BF38">
        <v>0</v>
      </c>
      <c r="BG38">
        <v>49.82</v>
      </c>
      <c r="BH38">
        <v>0</v>
      </c>
      <c r="BI38">
        <v>0.97</v>
      </c>
      <c r="BJ38">
        <v>0.41</v>
      </c>
      <c r="BK38">
        <v>0.52</v>
      </c>
      <c r="BL38">
        <v>0.97</v>
      </c>
      <c r="BM38">
        <v>0.97</v>
      </c>
      <c r="BN38">
        <v>1.02</v>
      </c>
      <c r="BO38">
        <v>0.97</v>
      </c>
      <c r="BP38">
        <v>0.61</v>
      </c>
      <c r="BQ38">
        <v>0.61</v>
      </c>
      <c r="BR38">
        <v>0</v>
      </c>
      <c r="BS38">
        <v>2.9</v>
      </c>
      <c r="BT38">
        <v>0</v>
      </c>
      <c r="BU38">
        <v>24.18</v>
      </c>
      <c r="BV38">
        <v>171.23</v>
      </c>
      <c r="BW38">
        <v>22.81</v>
      </c>
      <c r="BX38">
        <v>96.74</v>
      </c>
      <c r="BY38">
        <v>0</v>
      </c>
      <c r="BZ38">
        <v>0</v>
      </c>
      <c r="CA38">
        <v>100.11</v>
      </c>
      <c r="CB38">
        <v>29.4</v>
      </c>
      <c r="CC38">
        <v>12.6</v>
      </c>
    </row>
    <row r="39" spans="1:81">
      <c r="A39" t="s">
        <v>333</v>
      </c>
      <c r="G39" t="s">
        <v>81</v>
      </c>
      <c r="H39" s="115">
        <v>822.28000000000009</v>
      </c>
      <c r="I39" s="88">
        <v>289.38000000000005</v>
      </c>
      <c r="J39" s="88">
        <v>536.83999999999992</v>
      </c>
      <c r="K39" s="88">
        <v>20.32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41.6</v>
      </c>
      <c r="X39">
        <v>2.9</v>
      </c>
      <c r="Y39">
        <v>13.25</v>
      </c>
      <c r="Z39">
        <v>96.74</v>
      </c>
      <c r="AA39">
        <v>6.09</v>
      </c>
      <c r="AB39">
        <v>28.56</v>
      </c>
      <c r="AC39">
        <v>0.97</v>
      </c>
      <c r="AD39">
        <v>29.02</v>
      </c>
      <c r="AE39">
        <v>0</v>
      </c>
      <c r="AF39">
        <v>152.37</v>
      </c>
      <c r="AG39">
        <v>0</v>
      </c>
      <c r="AH39">
        <v>0</v>
      </c>
      <c r="AI39">
        <v>54.42</v>
      </c>
      <c r="AJ39">
        <v>0</v>
      </c>
      <c r="AK39">
        <v>19.350000000000001</v>
      </c>
      <c r="AL39">
        <v>0.97</v>
      </c>
      <c r="AM39">
        <v>49.82</v>
      </c>
      <c r="AN39">
        <v>0</v>
      </c>
      <c r="AO39">
        <v>0</v>
      </c>
      <c r="AP39">
        <v>24.91</v>
      </c>
      <c r="AQ39">
        <v>81.260000000000005</v>
      </c>
      <c r="AR39">
        <v>48.37</v>
      </c>
      <c r="AS39">
        <v>0</v>
      </c>
      <c r="AT39">
        <v>21.04</v>
      </c>
      <c r="AU39">
        <v>14.51</v>
      </c>
      <c r="AV39">
        <v>0</v>
      </c>
      <c r="AW39">
        <v>27.52</v>
      </c>
      <c r="AX39">
        <v>22.86</v>
      </c>
      <c r="AY39">
        <v>21.83</v>
      </c>
      <c r="AZ39">
        <v>38</v>
      </c>
      <c r="BA39">
        <v>25.95</v>
      </c>
      <c r="BB39">
        <v>0</v>
      </c>
      <c r="BC39">
        <v>96.74</v>
      </c>
      <c r="BD39">
        <v>191.17</v>
      </c>
      <c r="BE39">
        <v>36.76</v>
      </c>
      <c r="BF39">
        <v>0</v>
      </c>
      <c r="BG39">
        <v>49.82</v>
      </c>
      <c r="BH39">
        <v>0</v>
      </c>
      <c r="BI39">
        <v>0.97</v>
      </c>
      <c r="BJ39">
        <v>0.41</v>
      </c>
      <c r="BK39">
        <v>0.52</v>
      </c>
      <c r="BL39">
        <v>0.97</v>
      </c>
      <c r="BM39">
        <v>0.97</v>
      </c>
      <c r="BN39">
        <v>1.02</v>
      </c>
      <c r="BO39">
        <v>0.97</v>
      </c>
      <c r="BP39">
        <v>0.61</v>
      </c>
      <c r="BQ39">
        <v>0.61</v>
      </c>
      <c r="BR39">
        <v>0</v>
      </c>
      <c r="BS39">
        <v>2.9</v>
      </c>
      <c r="BT39">
        <v>0</v>
      </c>
      <c r="BU39">
        <v>24.18</v>
      </c>
      <c r="BV39">
        <v>171.23</v>
      </c>
      <c r="BW39">
        <v>22.81</v>
      </c>
      <c r="BX39">
        <v>96.74</v>
      </c>
      <c r="BY39">
        <v>0</v>
      </c>
      <c r="BZ39">
        <v>0</v>
      </c>
      <c r="CA39">
        <v>100.11</v>
      </c>
      <c r="CB39">
        <v>32.9</v>
      </c>
      <c r="CC39">
        <v>14.1</v>
      </c>
    </row>
    <row r="40" spans="1:81">
      <c r="A40" t="s">
        <v>354</v>
      </c>
      <c r="G40" t="s">
        <v>82</v>
      </c>
      <c r="H40" s="115">
        <v>825.78000000000009</v>
      </c>
      <c r="I40" s="88">
        <v>290.88000000000005</v>
      </c>
      <c r="J40" s="88">
        <v>536.83999999999992</v>
      </c>
      <c r="K40" s="88">
        <v>20.32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41.6</v>
      </c>
      <c r="X40">
        <v>2.9</v>
      </c>
      <c r="Y40">
        <v>13.25</v>
      </c>
      <c r="Z40">
        <v>96.74</v>
      </c>
      <c r="AA40">
        <v>6.09</v>
      </c>
      <c r="AB40">
        <v>28.56</v>
      </c>
      <c r="AC40">
        <v>0.97</v>
      </c>
      <c r="AD40">
        <v>29.02</v>
      </c>
      <c r="AE40">
        <v>0</v>
      </c>
      <c r="AF40">
        <v>152.37</v>
      </c>
      <c r="AG40">
        <v>0</v>
      </c>
      <c r="AH40">
        <v>0</v>
      </c>
      <c r="AI40">
        <v>54.42</v>
      </c>
      <c r="AJ40">
        <v>0</v>
      </c>
      <c r="AK40">
        <v>19.350000000000001</v>
      </c>
      <c r="AL40">
        <v>0.97</v>
      </c>
      <c r="AM40">
        <v>49.82</v>
      </c>
      <c r="AN40">
        <v>0</v>
      </c>
      <c r="AO40">
        <v>0</v>
      </c>
      <c r="AP40">
        <v>24.91</v>
      </c>
      <c r="AQ40">
        <v>81.260000000000005</v>
      </c>
      <c r="AR40">
        <v>48.37</v>
      </c>
      <c r="AS40">
        <v>0</v>
      </c>
      <c r="AT40">
        <v>21.04</v>
      </c>
      <c r="AU40">
        <v>14.51</v>
      </c>
      <c r="AV40">
        <v>0</v>
      </c>
      <c r="AW40">
        <v>27.52</v>
      </c>
      <c r="AX40">
        <v>22.86</v>
      </c>
      <c r="AY40">
        <v>21.83</v>
      </c>
      <c r="AZ40">
        <v>38</v>
      </c>
      <c r="BA40">
        <v>25.95</v>
      </c>
      <c r="BB40">
        <v>0</v>
      </c>
      <c r="BC40">
        <v>96.74</v>
      </c>
      <c r="BD40">
        <v>191.17</v>
      </c>
      <c r="BE40">
        <v>36.76</v>
      </c>
      <c r="BF40">
        <v>0</v>
      </c>
      <c r="BG40">
        <v>49.82</v>
      </c>
      <c r="BH40">
        <v>0</v>
      </c>
      <c r="BI40">
        <v>0.97</v>
      </c>
      <c r="BJ40">
        <v>0.41</v>
      </c>
      <c r="BK40">
        <v>0.52</v>
      </c>
      <c r="BL40">
        <v>0.97</v>
      </c>
      <c r="BM40">
        <v>0.97</v>
      </c>
      <c r="BN40">
        <v>1.02</v>
      </c>
      <c r="BO40">
        <v>0.97</v>
      </c>
      <c r="BP40">
        <v>0.61</v>
      </c>
      <c r="BQ40">
        <v>0.61</v>
      </c>
      <c r="BR40">
        <v>0</v>
      </c>
      <c r="BS40">
        <v>2.9</v>
      </c>
      <c r="BT40">
        <v>0</v>
      </c>
      <c r="BU40">
        <v>24.18</v>
      </c>
      <c r="BV40">
        <v>171.23</v>
      </c>
      <c r="BW40">
        <v>22.81</v>
      </c>
      <c r="BX40">
        <v>96.74</v>
      </c>
      <c r="BY40">
        <v>0</v>
      </c>
      <c r="BZ40">
        <v>0</v>
      </c>
      <c r="CA40">
        <v>100.11</v>
      </c>
      <c r="CB40">
        <v>36.4</v>
      </c>
      <c r="CC40">
        <v>15.6</v>
      </c>
    </row>
    <row r="41" spans="1:81">
      <c r="A41" t="s">
        <v>355</v>
      </c>
      <c r="G41" t="s">
        <v>83</v>
      </c>
      <c r="H41" s="115">
        <v>827.88000000000011</v>
      </c>
      <c r="I41" s="88">
        <v>291.78000000000003</v>
      </c>
      <c r="J41" s="88">
        <v>536.83999999999992</v>
      </c>
      <c r="K41" s="88">
        <v>20.32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41.6</v>
      </c>
      <c r="X41">
        <v>2.9</v>
      </c>
      <c r="Y41">
        <v>13.25</v>
      </c>
      <c r="Z41">
        <v>96.74</v>
      </c>
      <c r="AA41">
        <v>6.09</v>
      </c>
      <c r="AB41">
        <v>28.56</v>
      </c>
      <c r="AC41">
        <v>0.97</v>
      </c>
      <c r="AD41">
        <v>29.02</v>
      </c>
      <c r="AE41">
        <v>0</v>
      </c>
      <c r="AF41">
        <v>152.37</v>
      </c>
      <c r="AG41">
        <v>0</v>
      </c>
      <c r="AH41">
        <v>0</v>
      </c>
      <c r="AI41">
        <v>54.42</v>
      </c>
      <c r="AJ41">
        <v>0</v>
      </c>
      <c r="AK41">
        <v>19.350000000000001</v>
      </c>
      <c r="AL41">
        <v>0.97</v>
      </c>
      <c r="AM41">
        <v>49.82</v>
      </c>
      <c r="AN41">
        <v>0</v>
      </c>
      <c r="AO41">
        <v>0</v>
      </c>
      <c r="AP41">
        <v>24.91</v>
      </c>
      <c r="AQ41">
        <v>81.260000000000005</v>
      </c>
      <c r="AR41">
        <v>48.37</v>
      </c>
      <c r="AS41">
        <v>0</v>
      </c>
      <c r="AT41">
        <v>21.04</v>
      </c>
      <c r="AU41">
        <v>14.51</v>
      </c>
      <c r="AV41">
        <v>0</v>
      </c>
      <c r="AW41">
        <v>27.52</v>
      </c>
      <c r="AX41">
        <v>22.86</v>
      </c>
      <c r="AY41">
        <v>21.83</v>
      </c>
      <c r="AZ41">
        <v>38</v>
      </c>
      <c r="BA41">
        <v>25.95</v>
      </c>
      <c r="BB41">
        <v>0</v>
      </c>
      <c r="BC41">
        <v>96.74</v>
      </c>
      <c r="BD41">
        <v>191.17</v>
      </c>
      <c r="BE41">
        <v>36.76</v>
      </c>
      <c r="BF41">
        <v>0</v>
      </c>
      <c r="BG41">
        <v>49.82</v>
      </c>
      <c r="BH41">
        <v>0</v>
      </c>
      <c r="BI41">
        <v>0.97</v>
      </c>
      <c r="BJ41">
        <v>0.41</v>
      </c>
      <c r="BK41">
        <v>0.52</v>
      </c>
      <c r="BL41">
        <v>0.97</v>
      </c>
      <c r="BM41">
        <v>0.97</v>
      </c>
      <c r="BN41">
        <v>1.02</v>
      </c>
      <c r="BO41">
        <v>0.97</v>
      </c>
      <c r="BP41">
        <v>0.61</v>
      </c>
      <c r="BQ41">
        <v>0.61</v>
      </c>
      <c r="BR41">
        <v>0</v>
      </c>
      <c r="BS41">
        <v>2.9</v>
      </c>
      <c r="BT41">
        <v>0</v>
      </c>
      <c r="BU41">
        <v>24.18</v>
      </c>
      <c r="BV41">
        <v>171.23</v>
      </c>
      <c r="BW41">
        <v>22.81</v>
      </c>
      <c r="BX41">
        <v>96.74</v>
      </c>
      <c r="BY41">
        <v>0</v>
      </c>
      <c r="BZ41">
        <v>0</v>
      </c>
      <c r="CA41">
        <v>100.11</v>
      </c>
      <c r="CB41">
        <v>38.5</v>
      </c>
      <c r="CC41">
        <v>16.5</v>
      </c>
    </row>
    <row r="42" spans="1:81">
      <c r="A42" t="s">
        <v>356</v>
      </c>
      <c r="G42" t="s">
        <v>84</v>
      </c>
      <c r="H42" s="115">
        <v>827.88000000000011</v>
      </c>
      <c r="I42" s="88">
        <v>291.78000000000003</v>
      </c>
      <c r="J42" s="88">
        <v>536.83999999999992</v>
      </c>
      <c r="K42" s="88">
        <v>20.32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41.6</v>
      </c>
      <c r="X42">
        <v>2.9</v>
      </c>
      <c r="Y42">
        <v>13.25</v>
      </c>
      <c r="Z42">
        <v>96.74</v>
      </c>
      <c r="AA42">
        <v>6.09</v>
      </c>
      <c r="AB42">
        <v>28.56</v>
      </c>
      <c r="AC42">
        <v>0.97</v>
      </c>
      <c r="AD42">
        <v>29.02</v>
      </c>
      <c r="AE42">
        <v>0</v>
      </c>
      <c r="AF42">
        <v>152.37</v>
      </c>
      <c r="AG42">
        <v>0</v>
      </c>
      <c r="AH42">
        <v>0</v>
      </c>
      <c r="AI42">
        <v>54.42</v>
      </c>
      <c r="AJ42">
        <v>0</v>
      </c>
      <c r="AK42">
        <v>19.350000000000001</v>
      </c>
      <c r="AL42">
        <v>0.97</v>
      </c>
      <c r="AM42">
        <v>49.82</v>
      </c>
      <c r="AN42">
        <v>0</v>
      </c>
      <c r="AO42">
        <v>0</v>
      </c>
      <c r="AP42">
        <v>24.91</v>
      </c>
      <c r="AQ42">
        <v>81.260000000000005</v>
      </c>
      <c r="AR42">
        <v>48.37</v>
      </c>
      <c r="AS42">
        <v>0</v>
      </c>
      <c r="AT42">
        <v>21.04</v>
      </c>
      <c r="AU42">
        <v>14.51</v>
      </c>
      <c r="AV42">
        <v>0</v>
      </c>
      <c r="AW42">
        <v>27.52</v>
      </c>
      <c r="AX42">
        <v>22.86</v>
      </c>
      <c r="AY42">
        <v>21.83</v>
      </c>
      <c r="AZ42">
        <v>38</v>
      </c>
      <c r="BA42">
        <v>25.95</v>
      </c>
      <c r="BB42">
        <v>0</v>
      </c>
      <c r="BC42">
        <v>96.74</v>
      </c>
      <c r="BD42">
        <v>191.17</v>
      </c>
      <c r="BE42">
        <v>36.76</v>
      </c>
      <c r="BF42">
        <v>0</v>
      </c>
      <c r="BG42">
        <v>49.82</v>
      </c>
      <c r="BH42">
        <v>0</v>
      </c>
      <c r="BI42">
        <v>0.97</v>
      </c>
      <c r="BJ42">
        <v>0.41</v>
      </c>
      <c r="BK42">
        <v>0.52</v>
      </c>
      <c r="BL42">
        <v>0.97</v>
      </c>
      <c r="BM42">
        <v>0.97</v>
      </c>
      <c r="BN42">
        <v>1.02</v>
      </c>
      <c r="BO42">
        <v>0.97</v>
      </c>
      <c r="BP42">
        <v>0.61</v>
      </c>
      <c r="BQ42">
        <v>0.61</v>
      </c>
      <c r="BR42">
        <v>0</v>
      </c>
      <c r="BS42">
        <v>2.9</v>
      </c>
      <c r="BT42">
        <v>0</v>
      </c>
      <c r="BU42">
        <v>24.18</v>
      </c>
      <c r="BV42">
        <v>171.23</v>
      </c>
      <c r="BW42">
        <v>22.81</v>
      </c>
      <c r="BX42">
        <v>96.74</v>
      </c>
      <c r="BY42">
        <v>0</v>
      </c>
      <c r="BZ42">
        <v>0</v>
      </c>
      <c r="CA42">
        <v>100.11</v>
      </c>
      <c r="CB42">
        <v>38.5</v>
      </c>
      <c r="CC42">
        <v>16.5</v>
      </c>
    </row>
    <row r="43" spans="1:81">
      <c r="A43" t="s">
        <v>362</v>
      </c>
      <c r="G43" t="s">
        <v>85</v>
      </c>
      <c r="H43" s="115">
        <v>833.43000000000006</v>
      </c>
      <c r="I43" s="88">
        <v>293.28000000000003</v>
      </c>
      <c r="J43" s="88">
        <v>536.83999999999992</v>
      </c>
      <c r="K43" s="88">
        <v>20.32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41.6</v>
      </c>
      <c r="X43">
        <v>2.9</v>
      </c>
      <c r="Y43">
        <v>13.25</v>
      </c>
      <c r="Z43">
        <v>96.74</v>
      </c>
      <c r="AA43">
        <v>8.14</v>
      </c>
      <c r="AB43">
        <v>28.56</v>
      </c>
      <c r="AC43">
        <v>0.97</v>
      </c>
      <c r="AD43">
        <v>29.02</v>
      </c>
      <c r="AE43">
        <v>0</v>
      </c>
      <c r="AF43">
        <v>152.37</v>
      </c>
      <c r="AG43">
        <v>0</v>
      </c>
      <c r="AH43">
        <v>0</v>
      </c>
      <c r="AI43">
        <v>54.42</v>
      </c>
      <c r="AJ43">
        <v>0</v>
      </c>
      <c r="AK43">
        <v>19.350000000000001</v>
      </c>
      <c r="AL43">
        <v>0.97</v>
      </c>
      <c r="AM43">
        <v>49.82</v>
      </c>
      <c r="AN43">
        <v>0</v>
      </c>
      <c r="AO43">
        <v>0</v>
      </c>
      <c r="AP43">
        <v>24.91</v>
      </c>
      <c r="AQ43">
        <v>81.260000000000005</v>
      </c>
      <c r="AR43">
        <v>48.37</v>
      </c>
      <c r="AS43">
        <v>0</v>
      </c>
      <c r="AT43">
        <v>21.04</v>
      </c>
      <c r="AU43">
        <v>14.51</v>
      </c>
      <c r="AV43">
        <v>0</v>
      </c>
      <c r="AW43">
        <v>27.52</v>
      </c>
      <c r="AX43">
        <v>22.86</v>
      </c>
      <c r="AY43">
        <v>21.83</v>
      </c>
      <c r="AZ43">
        <v>38</v>
      </c>
      <c r="BA43">
        <v>25.95</v>
      </c>
      <c r="BB43">
        <v>0</v>
      </c>
      <c r="BC43">
        <v>96.74</v>
      </c>
      <c r="BD43">
        <v>191.17</v>
      </c>
      <c r="BE43">
        <v>36.76</v>
      </c>
      <c r="BF43">
        <v>0</v>
      </c>
      <c r="BG43">
        <v>49.82</v>
      </c>
      <c r="BH43">
        <v>0</v>
      </c>
      <c r="BI43">
        <v>0.97</v>
      </c>
      <c r="BJ43">
        <v>0.41</v>
      </c>
      <c r="BK43">
        <v>0.52</v>
      </c>
      <c r="BL43">
        <v>0.97</v>
      </c>
      <c r="BM43">
        <v>0.97</v>
      </c>
      <c r="BN43">
        <v>1.02</v>
      </c>
      <c r="BO43">
        <v>0.97</v>
      </c>
      <c r="BP43">
        <v>0.61</v>
      </c>
      <c r="BQ43">
        <v>0.61</v>
      </c>
      <c r="BR43">
        <v>0</v>
      </c>
      <c r="BS43">
        <v>2.9</v>
      </c>
      <c r="BT43">
        <v>0</v>
      </c>
      <c r="BU43">
        <v>24.18</v>
      </c>
      <c r="BV43">
        <v>171.23</v>
      </c>
      <c r="BW43">
        <v>22.81</v>
      </c>
      <c r="BX43">
        <v>96.74</v>
      </c>
      <c r="BY43">
        <v>0</v>
      </c>
      <c r="BZ43">
        <v>0</v>
      </c>
      <c r="CA43">
        <v>100.11</v>
      </c>
      <c r="CB43">
        <v>42</v>
      </c>
      <c r="CC43">
        <v>18</v>
      </c>
    </row>
    <row r="44" spans="1:81">
      <c r="A44" t="s">
        <v>366</v>
      </c>
      <c r="G44" t="s">
        <v>86</v>
      </c>
      <c r="H44" s="115">
        <v>833.43000000000006</v>
      </c>
      <c r="I44" s="88">
        <v>293.28000000000003</v>
      </c>
      <c r="J44" s="88">
        <v>536.83999999999992</v>
      </c>
      <c r="K44" s="88">
        <v>20.32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41.6</v>
      </c>
      <c r="X44">
        <v>2.9</v>
      </c>
      <c r="Y44">
        <v>13.25</v>
      </c>
      <c r="Z44">
        <v>96.74</v>
      </c>
      <c r="AA44">
        <v>8.14</v>
      </c>
      <c r="AB44">
        <v>28.56</v>
      </c>
      <c r="AC44">
        <v>0.97</v>
      </c>
      <c r="AD44">
        <v>29.02</v>
      </c>
      <c r="AE44">
        <v>0</v>
      </c>
      <c r="AF44">
        <v>152.37</v>
      </c>
      <c r="AG44">
        <v>0</v>
      </c>
      <c r="AH44">
        <v>0</v>
      </c>
      <c r="AI44">
        <v>54.42</v>
      </c>
      <c r="AJ44">
        <v>0</v>
      </c>
      <c r="AK44">
        <v>19.350000000000001</v>
      </c>
      <c r="AL44">
        <v>0.97</v>
      </c>
      <c r="AM44">
        <v>49.82</v>
      </c>
      <c r="AN44">
        <v>0</v>
      </c>
      <c r="AO44">
        <v>0</v>
      </c>
      <c r="AP44">
        <v>24.91</v>
      </c>
      <c r="AQ44">
        <v>81.260000000000005</v>
      </c>
      <c r="AR44">
        <v>48.37</v>
      </c>
      <c r="AS44">
        <v>0</v>
      </c>
      <c r="AT44">
        <v>21.04</v>
      </c>
      <c r="AU44">
        <v>14.51</v>
      </c>
      <c r="AV44">
        <v>0</v>
      </c>
      <c r="AW44">
        <v>27.52</v>
      </c>
      <c r="AX44">
        <v>22.86</v>
      </c>
      <c r="AY44">
        <v>21.83</v>
      </c>
      <c r="AZ44">
        <v>38</v>
      </c>
      <c r="BA44">
        <v>25.95</v>
      </c>
      <c r="BB44">
        <v>0</v>
      </c>
      <c r="BC44">
        <v>96.74</v>
      </c>
      <c r="BD44">
        <v>191.17</v>
      </c>
      <c r="BE44">
        <v>36.76</v>
      </c>
      <c r="BF44">
        <v>0</v>
      </c>
      <c r="BG44">
        <v>49.82</v>
      </c>
      <c r="BH44">
        <v>0</v>
      </c>
      <c r="BI44">
        <v>0.97</v>
      </c>
      <c r="BJ44">
        <v>0.41</v>
      </c>
      <c r="BK44">
        <v>0.52</v>
      </c>
      <c r="BL44">
        <v>0.97</v>
      </c>
      <c r="BM44">
        <v>0.97</v>
      </c>
      <c r="BN44">
        <v>1.02</v>
      </c>
      <c r="BO44">
        <v>0.97</v>
      </c>
      <c r="BP44">
        <v>0.61</v>
      </c>
      <c r="BQ44">
        <v>0.61</v>
      </c>
      <c r="BR44">
        <v>0</v>
      </c>
      <c r="BS44">
        <v>2.9</v>
      </c>
      <c r="BT44">
        <v>0</v>
      </c>
      <c r="BU44">
        <v>24.18</v>
      </c>
      <c r="BV44">
        <v>171.23</v>
      </c>
      <c r="BW44">
        <v>22.81</v>
      </c>
      <c r="BX44">
        <v>96.74</v>
      </c>
      <c r="BY44">
        <v>0</v>
      </c>
      <c r="BZ44">
        <v>0</v>
      </c>
      <c r="CA44">
        <v>100.11</v>
      </c>
      <c r="CB44">
        <v>42</v>
      </c>
      <c r="CC44">
        <v>18</v>
      </c>
    </row>
    <row r="45" spans="1:81">
      <c r="A45" t="s">
        <v>389</v>
      </c>
      <c r="G45" t="s">
        <v>87</v>
      </c>
      <c r="H45" s="115">
        <v>836.93000000000006</v>
      </c>
      <c r="I45" s="88">
        <v>294.78000000000003</v>
      </c>
      <c r="J45" s="88">
        <v>536.83999999999992</v>
      </c>
      <c r="K45" s="88">
        <v>20.32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41.6</v>
      </c>
      <c r="X45">
        <v>2.9</v>
      </c>
      <c r="Y45">
        <v>13.25</v>
      </c>
      <c r="Z45">
        <v>96.74</v>
      </c>
      <c r="AA45">
        <v>8.14</v>
      </c>
      <c r="AB45">
        <v>28.56</v>
      </c>
      <c r="AC45">
        <v>0.97</v>
      </c>
      <c r="AD45">
        <v>29.02</v>
      </c>
      <c r="AE45">
        <v>0</v>
      </c>
      <c r="AF45">
        <v>152.37</v>
      </c>
      <c r="AG45">
        <v>0</v>
      </c>
      <c r="AH45">
        <v>0</v>
      </c>
      <c r="AI45">
        <v>54.42</v>
      </c>
      <c r="AJ45">
        <v>0</v>
      </c>
      <c r="AK45">
        <v>19.350000000000001</v>
      </c>
      <c r="AL45">
        <v>0.97</v>
      </c>
      <c r="AM45">
        <v>49.82</v>
      </c>
      <c r="AN45">
        <v>0</v>
      </c>
      <c r="AO45">
        <v>0</v>
      </c>
      <c r="AP45">
        <v>24.91</v>
      </c>
      <c r="AQ45">
        <v>81.260000000000005</v>
      </c>
      <c r="AR45">
        <v>48.37</v>
      </c>
      <c r="AS45">
        <v>0</v>
      </c>
      <c r="AT45">
        <v>21.04</v>
      </c>
      <c r="AU45">
        <v>14.51</v>
      </c>
      <c r="AV45">
        <v>0</v>
      </c>
      <c r="AW45">
        <v>27.52</v>
      </c>
      <c r="AX45">
        <v>22.86</v>
      </c>
      <c r="AY45">
        <v>21.83</v>
      </c>
      <c r="AZ45">
        <v>38</v>
      </c>
      <c r="BA45">
        <v>25.95</v>
      </c>
      <c r="BB45">
        <v>0</v>
      </c>
      <c r="BC45">
        <v>96.74</v>
      </c>
      <c r="BD45">
        <v>191.17</v>
      </c>
      <c r="BE45">
        <v>36.76</v>
      </c>
      <c r="BF45">
        <v>0</v>
      </c>
      <c r="BG45">
        <v>49.82</v>
      </c>
      <c r="BH45">
        <v>0</v>
      </c>
      <c r="BI45">
        <v>0.97</v>
      </c>
      <c r="BJ45">
        <v>0.41</v>
      </c>
      <c r="BK45">
        <v>0.52</v>
      </c>
      <c r="BL45">
        <v>0.97</v>
      </c>
      <c r="BM45">
        <v>0.97</v>
      </c>
      <c r="BN45">
        <v>1.02</v>
      </c>
      <c r="BO45">
        <v>0.97</v>
      </c>
      <c r="BP45">
        <v>0.61</v>
      </c>
      <c r="BQ45">
        <v>0.61</v>
      </c>
      <c r="BR45">
        <v>0</v>
      </c>
      <c r="BS45">
        <v>2.9</v>
      </c>
      <c r="BT45">
        <v>0</v>
      </c>
      <c r="BU45">
        <v>24.18</v>
      </c>
      <c r="BV45">
        <v>171.23</v>
      </c>
      <c r="BW45">
        <v>22.81</v>
      </c>
      <c r="BX45">
        <v>96.74</v>
      </c>
      <c r="BY45">
        <v>0</v>
      </c>
      <c r="BZ45">
        <v>0</v>
      </c>
      <c r="CA45">
        <v>100.11</v>
      </c>
      <c r="CB45">
        <v>45.5</v>
      </c>
      <c r="CC45">
        <v>19.5</v>
      </c>
    </row>
    <row r="46" spans="1:81">
      <c r="A46" t="s">
        <v>390</v>
      </c>
      <c r="G46" t="s">
        <v>88</v>
      </c>
      <c r="H46" s="115">
        <v>839.03000000000009</v>
      </c>
      <c r="I46" s="88">
        <v>295.68</v>
      </c>
      <c r="J46" s="88">
        <v>536.83999999999992</v>
      </c>
      <c r="K46" s="88">
        <v>20.32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41.6</v>
      </c>
      <c r="X46">
        <v>2.9</v>
      </c>
      <c r="Y46">
        <v>13.25</v>
      </c>
      <c r="Z46">
        <v>96.74</v>
      </c>
      <c r="AA46">
        <v>8.14</v>
      </c>
      <c r="AB46">
        <v>28.56</v>
      </c>
      <c r="AC46">
        <v>0.97</v>
      </c>
      <c r="AD46">
        <v>29.02</v>
      </c>
      <c r="AE46">
        <v>0</v>
      </c>
      <c r="AF46">
        <v>152.37</v>
      </c>
      <c r="AG46">
        <v>0</v>
      </c>
      <c r="AH46">
        <v>0</v>
      </c>
      <c r="AI46">
        <v>54.42</v>
      </c>
      <c r="AJ46">
        <v>0</v>
      </c>
      <c r="AK46">
        <v>19.350000000000001</v>
      </c>
      <c r="AL46">
        <v>0.97</v>
      </c>
      <c r="AM46">
        <v>49.82</v>
      </c>
      <c r="AN46">
        <v>0</v>
      </c>
      <c r="AO46">
        <v>0</v>
      </c>
      <c r="AP46">
        <v>24.91</v>
      </c>
      <c r="AQ46">
        <v>81.260000000000005</v>
      </c>
      <c r="AR46">
        <v>48.37</v>
      </c>
      <c r="AS46">
        <v>0</v>
      </c>
      <c r="AT46">
        <v>21.04</v>
      </c>
      <c r="AU46">
        <v>14.51</v>
      </c>
      <c r="AV46">
        <v>0</v>
      </c>
      <c r="AW46">
        <v>27.52</v>
      </c>
      <c r="AX46">
        <v>22.86</v>
      </c>
      <c r="AY46">
        <v>21.83</v>
      </c>
      <c r="AZ46">
        <v>38</v>
      </c>
      <c r="BA46">
        <v>25.95</v>
      </c>
      <c r="BB46">
        <v>0</v>
      </c>
      <c r="BC46">
        <v>96.74</v>
      </c>
      <c r="BD46">
        <v>191.17</v>
      </c>
      <c r="BE46">
        <v>36.76</v>
      </c>
      <c r="BF46">
        <v>0</v>
      </c>
      <c r="BG46">
        <v>49.82</v>
      </c>
      <c r="BH46">
        <v>0</v>
      </c>
      <c r="BI46">
        <v>0.97</v>
      </c>
      <c r="BJ46">
        <v>0.41</v>
      </c>
      <c r="BK46">
        <v>0.52</v>
      </c>
      <c r="BL46">
        <v>0.97</v>
      </c>
      <c r="BM46">
        <v>0.97</v>
      </c>
      <c r="BN46">
        <v>1.02</v>
      </c>
      <c r="BO46">
        <v>0.97</v>
      </c>
      <c r="BP46">
        <v>0.61</v>
      </c>
      <c r="BQ46">
        <v>0.61</v>
      </c>
      <c r="BR46">
        <v>0</v>
      </c>
      <c r="BS46">
        <v>2.9</v>
      </c>
      <c r="BT46">
        <v>0</v>
      </c>
      <c r="BU46">
        <v>24.18</v>
      </c>
      <c r="BV46">
        <v>171.23</v>
      </c>
      <c r="BW46">
        <v>22.81</v>
      </c>
      <c r="BX46">
        <v>96.74</v>
      </c>
      <c r="BY46">
        <v>0</v>
      </c>
      <c r="BZ46">
        <v>0</v>
      </c>
      <c r="CA46">
        <v>100.11</v>
      </c>
      <c r="CB46">
        <v>47.6</v>
      </c>
      <c r="CC46">
        <v>20.399999999999999</v>
      </c>
    </row>
    <row r="47" spans="1:81">
      <c r="A47" t="s">
        <v>394</v>
      </c>
      <c r="G47" t="s">
        <v>89</v>
      </c>
      <c r="H47" s="115">
        <v>839.03000000000009</v>
      </c>
      <c r="I47" s="88">
        <v>295.68</v>
      </c>
      <c r="J47" s="88">
        <v>536.83999999999992</v>
      </c>
      <c r="K47" s="88">
        <v>20.32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41.6</v>
      </c>
      <c r="X47">
        <v>2.9</v>
      </c>
      <c r="Y47">
        <v>13.25</v>
      </c>
      <c r="Z47">
        <v>96.74</v>
      </c>
      <c r="AA47">
        <v>8.14</v>
      </c>
      <c r="AB47">
        <v>28.56</v>
      </c>
      <c r="AC47">
        <v>0.97</v>
      </c>
      <c r="AD47">
        <v>29.02</v>
      </c>
      <c r="AE47">
        <v>0</v>
      </c>
      <c r="AF47">
        <v>152.37</v>
      </c>
      <c r="AG47">
        <v>0</v>
      </c>
      <c r="AH47">
        <v>0</v>
      </c>
      <c r="AI47">
        <v>54.42</v>
      </c>
      <c r="AJ47">
        <v>0</v>
      </c>
      <c r="AK47">
        <v>19.350000000000001</v>
      </c>
      <c r="AL47">
        <v>0.97</v>
      </c>
      <c r="AM47">
        <v>49.82</v>
      </c>
      <c r="AN47">
        <v>0</v>
      </c>
      <c r="AO47">
        <v>0</v>
      </c>
      <c r="AP47">
        <v>24.91</v>
      </c>
      <c r="AQ47">
        <v>81.260000000000005</v>
      </c>
      <c r="AR47">
        <v>48.37</v>
      </c>
      <c r="AS47">
        <v>0</v>
      </c>
      <c r="AT47">
        <v>21.04</v>
      </c>
      <c r="AU47">
        <v>14.51</v>
      </c>
      <c r="AV47">
        <v>0</v>
      </c>
      <c r="AW47">
        <v>27.52</v>
      </c>
      <c r="AX47">
        <v>22.86</v>
      </c>
      <c r="AY47">
        <v>21.83</v>
      </c>
      <c r="AZ47">
        <v>38</v>
      </c>
      <c r="BA47">
        <v>25.95</v>
      </c>
      <c r="BB47">
        <v>0</v>
      </c>
      <c r="BC47">
        <v>96.74</v>
      </c>
      <c r="BD47">
        <v>191.17</v>
      </c>
      <c r="BE47">
        <v>36.76</v>
      </c>
      <c r="BF47">
        <v>0</v>
      </c>
      <c r="BG47">
        <v>49.82</v>
      </c>
      <c r="BH47">
        <v>0</v>
      </c>
      <c r="BI47">
        <v>0.97</v>
      </c>
      <c r="BJ47">
        <v>0.41</v>
      </c>
      <c r="BK47">
        <v>0.52</v>
      </c>
      <c r="BL47">
        <v>0.97</v>
      </c>
      <c r="BM47">
        <v>0.97</v>
      </c>
      <c r="BN47">
        <v>1.02</v>
      </c>
      <c r="BO47">
        <v>0.97</v>
      </c>
      <c r="BP47">
        <v>0.61</v>
      </c>
      <c r="BQ47">
        <v>0.61</v>
      </c>
      <c r="BR47">
        <v>0</v>
      </c>
      <c r="BS47">
        <v>2.9</v>
      </c>
      <c r="BT47">
        <v>0</v>
      </c>
      <c r="BU47">
        <v>24.18</v>
      </c>
      <c r="BV47">
        <v>171.23</v>
      </c>
      <c r="BW47">
        <v>22.81</v>
      </c>
      <c r="BX47">
        <v>96.74</v>
      </c>
      <c r="BY47">
        <v>0</v>
      </c>
      <c r="BZ47">
        <v>0</v>
      </c>
      <c r="CA47">
        <v>100.11</v>
      </c>
      <c r="CB47">
        <v>47.6</v>
      </c>
      <c r="CC47">
        <v>20.399999999999999</v>
      </c>
    </row>
    <row r="48" spans="1:81">
      <c r="A48" t="s">
        <v>398</v>
      </c>
      <c r="G48" t="s">
        <v>90</v>
      </c>
      <c r="H48" s="115">
        <v>839.03000000000009</v>
      </c>
      <c r="I48" s="88">
        <v>295.68</v>
      </c>
      <c r="J48" s="88">
        <v>536.83999999999992</v>
      </c>
      <c r="K48" s="88">
        <v>20.32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41.6</v>
      </c>
      <c r="X48">
        <v>2.9</v>
      </c>
      <c r="Y48">
        <v>13.25</v>
      </c>
      <c r="Z48">
        <v>96.74</v>
      </c>
      <c r="AA48">
        <v>8.14</v>
      </c>
      <c r="AB48">
        <v>28.56</v>
      </c>
      <c r="AC48">
        <v>0.97</v>
      </c>
      <c r="AD48">
        <v>29.02</v>
      </c>
      <c r="AE48">
        <v>0</v>
      </c>
      <c r="AF48">
        <v>152.37</v>
      </c>
      <c r="AG48">
        <v>0</v>
      </c>
      <c r="AH48">
        <v>0</v>
      </c>
      <c r="AI48">
        <v>54.42</v>
      </c>
      <c r="AJ48">
        <v>0</v>
      </c>
      <c r="AK48">
        <v>19.350000000000001</v>
      </c>
      <c r="AL48">
        <v>0.97</v>
      </c>
      <c r="AM48">
        <v>49.82</v>
      </c>
      <c r="AN48">
        <v>0</v>
      </c>
      <c r="AO48">
        <v>0</v>
      </c>
      <c r="AP48">
        <v>24.91</v>
      </c>
      <c r="AQ48">
        <v>81.260000000000005</v>
      </c>
      <c r="AR48">
        <v>48.37</v>
      </c>
      <c r="AS48">
        <v>0</v>
      </c>
      <c r="AT48">
        <v>21.04</v>
      </c>
      <c r="AU48">
        <v>14.51</v>
      </c>
      <c r="AV48">
        <v>0</v>
      </c>
      <c r="AW48">
        <v>27.52</v>
      </c>
      <c r="AX48">
        <v>22.86</v>
      </c>
      <c r="AY48">
        <v>21.83</v>
      </c>
      <c r="AZ48">
        <v>38</v>
      </c>
      <c r="BA48">
        <v>25.95</v>
      </c>
      <c r="BB48">
        <v>0</v>
      </c>
      <c r="BC48">
        <v>96.74</v>
      </c>
      <c r="BD48">
        <v>191.17</v>
      </c>
      <c r="BE48">
        <v>36.76</v>
      </c>
      <c r="BF48">
        <v>0</v>
      </c>
      <c r="BG48">
        <v>49.82</v>
      </c>
      <c r="BH48">
        <v>0</v>
      </c>
      <c r="BI48">
        <v>0.97</v>
      </c>
      <c r="BJ48">
        <v>0.41</v>
      </c>
      <c r="BK48">
        <v>0.52</v>
      </c>
      <c r="BL48">
        <v>0.97</v>
      </c>
      <c r="BM48">
        <v>0.97</v>
      </c>
      <c r="BN48">
        <v>1.02</v>
      </c>
      <c r="BO48">
        <v>0.97</v>
      </c>
      <c r="BP48">
        <v>0.61</v>
      </c>
      <c r="BQ48">
        <v>0.61</v>
      </c>
      <c r="BR48">
        <v>0</v>
      </c>
      <c r="BS48">
        <v>2.9</v>
      </c>
      <c r="BT48">
        <v>0</v>
      </c>
      <c r="BU48">
        <v>24.18</v>
      </c>
      <c r="BV48">
        <v>171.23</v>
      </c>
      <c r="BW48">
        <v>22.81</v>
      </c>
      <c r="BX48">
        <v>96.74</v>
      </c>
      <c r="BY48">
        <v>0</v>
      </c>
      <c r="BZ48">
        <v>0</v>
      </c>
      <c r="CA48">
        <v>100.11</v>
      </c>
      <c r="CB48">
        <v>47.6</v>
      </c>
      <c r="CC48">
        <v>20.399999999999999</v>
      </c>
    </row>
    <row r="49" spans="1:81">
      <c r="A49" t="s">
        <v>399</v>
      </c>
      <c r="G49" t="s">
        <v>91</v>
      </c>
      <c r="H49" s="115">
        <v>839.03000000000009</v>
      </c>
      <c r="I49" s="88">
        <v>295.68</v>
      </c>
      <c r="J49" s="88">
        <v>536.83999999999992</v>
      </c>
      <c r="K49" s="88">
        <v>20.32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41.6</v>
      </c>
      <c r="X49">
        <v>2.9</v>
      </c>
      <c r="Y49">
        <v>13.25</v>
      </c>
      <c r="Z49">
        <v>96.74</v>
      </c>
      <c r="AA49">
        <v>8.14</v>
      </c>
      <c r="AB49">
        <v>28.56</v>
      </c>
      <c r="AC49">
        <v>0.97</v>
      </c>
      <c r="AD49">
        <v>29.02</v>
      </c>
      <c r="AE49">
        <v>0</v>
      </c>
      <c r="AF49">
        <v>152.37</v>
      </c>
      <c r="AG49">
        <v>0</v>
      </c>
      <c r="AH49">
        <v>0</v>
      </c>
      <c r="AI49">
        <v>54.42</v>
      </c>
      <c r="AJ49">
        <v>0</v>
      </c>
      <c r="AK49">
        <v>19.350000000000001</v>
      </c>
      <c r="AL49">
        <v>0.97</v>
      </c>
      <c r="AM49">
        <v>49.82</v>
      </c>
      <c r="AN49">
        <v>0</v>
      </c>
      <c r="AO49">
        <v>0</v>
      </c>
      <c r="AP49">
        <v>24.91</v>
      </c>
      <c r="AQ49">
        <v>81.260000000000005</v>
      </c>
      <c r="AR49">
        <v>48.37</v>
      </c>
      <c r="AS49">
        <v>0</v>
      </c>
      <c r="AT49">
        <v>21.04</v>
      </c>
      <c r="AU49">
        <v>14.51</v>
      </c>
      <c r="AV49">
        <v>0</v>
      </c>
      <c r="AW49">
        <v>27.52</v>
      </c>
      <c r="AX49">
        <v>22.86</v>
      </c>
      <c r="AY49">
        <v>21.83</v>
      </c>
      <c r="AZ49">
        <v>38</v>
      </c>
      <c r="BA49">
        <v>25.95</v>
      </c>
      <c r="BB49">
        <v>0</v>
      </c>
      <c r="BC49">
        <v>96.74</v>
      </c>
      <c r="BD49">
        <v>191.17</v>
      </c>
      <c r="BE49">
        <v>36.76</v>
      </c>
      <c r="BF49">
        <v>0</v>
      </c>
      <c r="BG49">
        <v>49.82</v>
      </c>
      <c r="BH49">
        <v>0</v>
      </c>
      <c r="BI49">
        <v>0.97</v>
      </c>
      <c r="BJ49">
        <v>0.41</v>
      </c>
      <c r="BK49">
        <v>0.52</v>
      </c>
      <c r="BL49">
        <v>0.97</v>
      </c>
      <c r="BM49">
        <v>0.97</v>
      </c>
      <c r="BN49">
        <v>1.02</v>
      </c>
      <c r="BO49">
        <v>0.97</v>
      </c>
      <c r="BP49">
        <v>0.61</v>
      </c>
      <c r="BQ49">
        <v>0.61</v>
      </c>
      <c r="BR49">
        <v>0</v>
      </c>
      <c r="BS49">
        <v>2.9</v>
      </c>
      <c r="BT49">
        <v>0</v>
      </c>
      <c r="BU49">
        <v>24.18</v>
      </c>
      <c r="BV49">
        <v>171.23</v>
      </c>
      <c r="BW49">
        <v>22.81</v>
      </c>
      <c r="BX49">
        <v>96.74</v>
      </c>
      <c r="BY49">
        <v>0</v>
      </c>
      <c r="BZ49">
        <v>0</v>
      </c>
      <c r="CA49">
        <v>100.11</v>
      </c>
      <c r="CB49">
        <v>47.6</v>
      </c>
      <c r="CC49">
        <v>20.399999999999999</v>
      </c>
    </row>
    <row r="50" spans="1:81">
      <c r="A50" t="s">
        <v>400</v>
      </c>
      <c r="G50" t="s">
        <v>92</v>
      </c>
      <c r="H50" s="115">
        <v>839.03000000000009</v>
      </c>
      <c r="I50" s="88">
        <v>295.68</v>
      </c>
      <c r="J50" s="88">
        <v>536.83999999999992</v>
      </c>
      <c r="K50" s="88">
        <v>20.32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41.6</v>
      </c>
      <c r="X50">
        <v>2.9</v>
      </c>
      <c r="Y50">
        <v>13.25</v>
      </c>
      <c r="Z50">
        <v>96.74</v>
      </c>
      <c r="AA50">
        <v>8.14</v>
      </c>
      <c r="AB50">
        <v>28.56</v>
      </c>
      <c r="AC50">
        <v>0.97</v>
      </c>
      <c r="AD50">
        <v>29.02</v>
      </c>
      <c r="AE50">
        <v>0</v>
      </c>
      <c r="AF50">
        <v>152.37</v>
      </c>
      <c r="AG50">
        <v>0</v>
      </c>
      <c r="AH50">
        <v>0</v>
      </c>
      <c r="AI50">
        <v>54.42</v>
      </c>
      <c r="AJ50">
        <v>0</v>
      </c>
      <c r="AK50">
        <v>19.350000000000001</v>
      </c>
      <c r="AL50">
        <v>0.97</v>
      </c>
      <c r="AM50">
        <v>49.82</v>
      </c>
      <c r="AN50">
        <v>0</v>
      </c>
      <c r="AO50">
        <v>0</v>
      </c>
      <c r="AP50">
        <v>24.91</v>
      </c>
      <c r="AQ50">
        <v>81.260000000000005</v>
      </c>
      <c r="AR50">
        <v>48.37</v>
      </c>
      <c r="AS50">
        <v>0</v>
      </c>
      <c r="AT50">
        <v>21.04</v>
      </c>
      <c r="AU50">
        <v>14.51</v>
      </c>
      <c r="AV50">
        <v>0</v>
      </c>
      <c r="AW50">
        <v>27.52</v>
      </c>
      <c r="AX50">
        <v>22.86</v>
      </c>
      <c r="AY50">
        <v>21.83</v>
      </c>
      <c r="AZ50">
        <v>38</v>
      </c>
      <c r="BA50">
        <v>25.95</v>
      </c>
      <c r="BB50">
        <v>0</v>
      </c>
      <c r="BC50">
        <v>96.74</v>
      </c>
      <c r="BD50">
        <v>191.17</v>
      </c>
      <c r="BE50">
        <v>36.76</v>
      </c>
      <c r="BF50">
        <v>0</v>
      </c>
      <c r="BG50">
        <v>49.82</v>
      </c>
      <c r="BH50">
        <v>0</v>
      </c>
      <c r="BI50">
        <v>0.97</v>
      </c>
      <c r="BJ50">
        <v>0.41</v>
      </c>
      <c r="BK50">
        <v>0.52</v>
      </c>
      <c r="BL50">
        <v>0.97</v>
      </c>
      <c r="BM50">
        <v>0.97</v>
      </c>
      <c r="BN50">
        <v>1.02</v>
      </c>
      <c r="BO50">
        <v>0.97</v>
      </c>
      <c r="BP50">
        <v>0.61</v>
      </c>
      <c r="BQ50">
        <v>0.61</v>
      </c>
      <c r="BR50">
        <v>0</v>
      </c>
      <c r="BS50">
        <v>2.9</v>
      </c>
      <c r="BT50">
        <v>0</v>
      </c>
      <c r="BU50">
        <v>24.18</v>
      </c>
      <c r="BV50">
        <v>171.23</v>
      </c>
      <c r="BW50">
        <v>22.81</v>
      </c>
      <c r="BX50">
        <v>96.74</v>
      </c>
      <c r="BY50">
        <v>0</v>
      </c>
      <c r="BZ50">
        <v>0</v>
      </c>
      <c r="CA50">
        <v>100.11</v>
      </c>
      <c r="CB50">
        <v>47.6</v>
      </c>
      <c r="CC50">
        <v>20.399999999999999</v>
      </c>
    </row>
    <row r="51" spans="1:81">
      <c r="A51" t="s">
        <v>402</v>
      </c>
      <c r="G51" t="s">
        <v>93</v>
      </c>
      <c r="H51" s="115">
        <v>839.03000000000009</v>
      </c>
      <c r="I51" s="88">
        <v>295.68</v>
      </c>
      <c r="J51" s="88">
        <v>536.83999999999992</v>
      </c>
      <c r="K51" s="88">
        <v>20.32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41.6</v>
      </c>
      <c r="X51">
        <v>2.9</v>
      </c>
      <c r="Y51">
        <v>13.25</v>
      </c>
      <c r="Z51">
        <v>96.74</v>
      </c>
      <c r="AA51">
        <v>8.14</v>
      </c>
      <c r="AB51">
        <v>28.56</v>
      </c>
      <c r="AC51">
        <v>0.97</v>
      </c>
      <c r="AD51">
        <v>29.02</v>
      </c>
      <c r="AE51">
        <v>0</v>
      </c>
      <c r="AF51">
        <v>152.37</v>
      </c>
      <c r="AG51">
        <v>0</v>
      </c>
      <c r="AH51">
        <v>0</v>
      </c>
      <c r="AI51">
        <v>54.42</v>
      </c>
      <c r="AJ51">
        <v>0</v>
      </c>
      <c r="AK51">
        <v>19.350000000000001</v>
      </c>
      <c r="AL51">
        <v>0.97</v>
      </c>
      <c r="AM51">
        <v>49.82</v>
      </c>
      <c r="AN51">
        <v>0</v>
      </c>
      <c r="AO51">
        <v>0</v>
      </c>
      <c r="AP51">
        <v>24.91</v>
      </c>
      <c r="AQ51">
        <v>81.260000000000005</v>
      </c>
      <c r="AR51">
        <v>48.37</v>
      </c>
      <c r="AS51">
        <v>0</v>
      </c>
      <c r="AT51">
        <v>21.04</v>
      </c>
      <c r="AU51">
        <v>14.51</v>
      </c>
      <c r="AV51">
        <v>0</v>
      </c>
      <c r="AW51">
        <v>27.52</v>
      </c>
      <c r="AX51">
        <v>22.86</v>
      </c>
      <c r="AY51">
        <v>21.83</v>
      </c>
      <c r="AZ51">
        <v>38</v>
      </c>
      <c r="BA51">
        <v>25.95</v>
      </c>
      <c r="BB51">
        <v>0</v>
      </c>
      <c r="BC51">
        <v>96.74</v>
      </c>
      <c r="BD51">
        <v>191.17</v>
      </c>
      <c r="BE51">
        <v>36.76</v>
      </c>
      <c r="BF51">
        <v>0</v>
      </c>
      <c r="BG51">
        <v>49.82</v>
      </c>
      <c r="BH51">
        <v>0</v>
      </c>
      <c r="BI51">
        <v>0.97</v>
      </c>
      <c r="BJ51">
        <v>0.41</v>
      </c>
      <c r="BK51">
        <v>0.52</v>
      </c>
      <c r="BL51">
        <v>0.97</v>
      </c>
      <c r="BM51">
        <v>0.97</v>
      </c>
      <c r="BN51">
        <v>1.02</v>
      </c>
      <c r="BO51">
        <v>0.97</v>
      </c>
      <c r="BP51">
        <v>0.61</v>
      </c>
      <c r="BQ51">
        <v>0.61</v>
      </c>
      <c r="BR51">
        <v>0</v>
      </c>
      <c r="BS51">
        <v>2.9</v>
      </c>
      <c r="BT51">
        <v>0</v>
      </c>
      <c r="BU51">
        <v>24.18</v>
      </c>
      <c r="BV51">
        <v>171.23</v>
      </c>
      <c r="BW51">
        <v>22.81</v>
      </c>
      <c r="BX51">
        <v>96.74</v>
      </c>
      <c r="BY51">
        <v>0</v>
      </c>
      <c r="BZ51">
        <v>0</v>
      </c>
      <c r="CA51">
        <v>100.11</v>
      </c>
      <c r="CB51">
        <v>47.6</v>
      </c>
      <c r="CC51">
        <v>20.399999999999999</v>
      </c>
    </row>
    <row r="52" spans="1:81">
      <c r="A52" t="s">
        <v>403</v>
      </c>
      <c r="G52" t="s">
        <v>94</v>
      </c>
      <c r="H52" s="115">
        <v>839.03000000000009</v>
      </c>
      <c r="I52" s="88">
        <v>295.68</v>
      </c>
      <c r="J52" s="88">
        <v>536.83999999999992</v>
      </c>
      <c r="K52" s="88">
        <v>20.32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41.6</v>
      </c>
      <c r="X52">
        <v>2.9</v>
      </c>
      <c r="Y52">
        <v>13.25</v>
      </c>
      <c r="Z52">
        <v>96.74</v>
      </c>
      <c r="AA52">
        <v>8.14</v>
      </c>
      <c r="AB52">
        <v>28.56</v>
      </c>
      <c r="AC52">
        <v>0.97</v>
      </c>
      <c r="AD52">
        <v>29.02</v>
      </c>
      <c r="AE52">
        <v>0</v>
      </c>
      <c r="AF52">
        <v>152.37</v>
      </c>
      <c r="AG52">
        <v>0</v>
      </c>
      <c r="AH52">
        <v>0</v>
      </c>
      <c r="AI52">
        <v>54.42</v>
      </c>
      <c r="AJ52">
        <v>0</v>
      </c>
      <c r="AK52">
        <v>19.350000000000001</v>
      </c>
      <c r="AL52">
        <v>0.97</v>
      </c>
      <c r="AM52">
        <v>49.82</v>
      </c>
      <c r="AN52">
        <v>0</v>
      </c>
      <c r="AO52">
        <v>0</v>
      </c>
      <c r="AP52">
        <v>24.91</v>
      </c>
      <c r="AQ52">
        <v>81.260000000000005</v>
      </c>
      <c r="AR52">
        <v>48.37</v>
      </c>
      <c r="AS52">
        <v>0</v>
      </c>
      <c r="AT52">
        <v>21.04</v>
      </c>
      <c r="AU52">
        <v>14.51</v>
      </c>
      <c r="AV52">
        <v>0</v>
      </c>
      <c r="AW52">
        <v>27.52</v>
      </c>
      <c r="AX52">
        <v>22.86</v>
      </c>
      <c r="AY52">
        <v>21.83</v>
      </c>
      <c r="AZ52">
        <v>38</v>
      </c>
      <c r="BA52">
        <v>25.95</v>
      </c>
      <c r="BB52">
        <v>0</v>
      </c>
      <c r="BC52">
        <v>96.74</v>
      </c>
      <c r="BD52">
        <v>191.17</v>
      </c>
      <c r="BE52">
        <v>36.76</v>
      </c>
      <c r="BF52">
        <v>0</v>
      </c>
      <c r="BG52">
        <v>49.82</v>
      </c>
      <c r="BH52">
        <v>0</v>
      </c>
      <c r="BI52">
        <v>0.97</v>
      </c>
      <c r="BJ52">
        <v>0.41</v>
      </c>
      <c r="BK52">
        <v>0.52</v>
      </c>
      <c r="BL52">
        <v>0.97</v>
      </c>
      <c r="BM52">
        <v>0.97</v>
      </c>
      <c r="BN52">
        <v>1.02</v>
      </c>
      <c r="BO52">
        <v>0.97</v>
      </c>
      <c r="BP52">
        <v>0.61</v>
      </c>
      <c r="BQ52">
        <v>0.61</v>
      </c>
      <c r="BR52">
        <v>0</v>
      </c>
      <c r="BS52">
        <v>2.9</v>
      </c>
      <c r="BT52">
        <v>0</v>
      </c>
      <c r="BU52">
        <v>24.18</v>
      </c>
      <c r="BV52">
        <v>171.23</v>
      </c>
      <c r="BW52">
        <v>22.81</v>
      </c>
      <c r="BX52">
        <v>96.74</v>
      </c>
      <c r="BY52">
        <v>0</v>
      </c>
      <c r="BZ52">
        <v>0</v>
      </c>
      <c r="CA52">
        <v>100.11</v>
      </c>
      <c r="CB52">
        <v>47.6</v>
      </c>
      <c r="CC52">
        <v>20.399999999999999</v>
      </c>
    </row>
    <row r="53" spans="1:81">
      <c r="G53" t="s">
        <v>95</v>
      </c>
      <c r="H53" s="115">
        <v>839.03000000000009</v>
      </c>
      <c r="I53" s="88">
        <v>295.68</v>
      </c>
      <c r="J53" s="88">
        <v>536.83999999999992</v>
      </c>
      <c r="K53" s="88">
        <v>20.32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41.6</v>
      </c>
      <c r="X53">
        <v>2.9</v>
      </c>
      <c r="Y53">
        <v>13.25</v>
      </c>
      <c r="Z53">
        <v>96.74</v>
      </c>
      <c r="AA53">
        <v>8.14</v>
      </c>
      <c r="AB53">
        <v>28.56</v>
      </c>
      <c r="AC53">
        <v>0.97</v>
      </c>
      <c r="AD53">
        <v>29.02</v>
      </c>
      <c r="AE53">
        <v>0</v>
      </c>
      <c r="AF53">
        <v>152.37</v>
      </c>
      <c r="AG53">
        <v>0</v>
      </c>
      <c r="AH53">
        <v>0</v>
      </c>
      <c r="AI53">
        <v>54.42</v>
      </c>
      <c r="AJ53">
        <v>0</v>
      </c>
      <c r="AK53">
        <v>19.350000000000001</v>
      </c>
      <c r="AL53">
        <v>0.97</v>
      </c>
      <c r="AM53">
        <v>49.82</v>
      </c>
      <c r="AN53">
        <v>0</v>
      </c>
      <c r="AO53">
        <v>0</v>
      </c>
      <c r="AP53">
        <v>24.91</v>
      </c>
      <c r="AQ53">
        <v>81.260000000000005</v>
      </c>
      <c r="AR53">
        <v>48.37</v>
      </c>
      <c r="AS53">
        <v>0</v>
      </c>
      <c r="AT53">
        <v>21.04</v>
      </c>
      <c r="AU53">
        <v>14.51</v>
      </c>
      <c r="AV53">
        <v>0</v>
      </c>
      <c r="AW53">
        <v>27.52</v>
      </c>
      <c r="AX53">
        <v>22.86</v>
      </c>
      <c r="AY53">
        <v>21.83</v>
      </c>
      <c r="AZ53">
        <v>38</v>
      </c>
      <c r="BA53">
        <v>25.95</v>
      </c>
      <c r="BB53">
        <v>0</v>
      </c>
      <c r="BC53">
        <v>96.74</v>
      </c>
      <c r="BD53">
        <v>191.17</v>
      </c>
      <c r="BE53">
        <v>36.76</v>
      </c>
      <c r="BF53">
        <v>0</v>
      </c>
      <c r="BG53">
        <v>49.82</v>
      </c>
      <c r="BH53">
        <v>0</v>
      </c>
      <c r="BI53">
        <v>0.97</v>
      </c>
      <c r="BJ53">
        <v>0.41</v>
      </c>
      <c r="BK53">
        <v>0.52</v>
      </c>
      <c r="BL53">
        <v>0.97</v>
      </c>
      <c r="BM53">
        <v>0.97</v>
      </c>
      <c r="BN53">
        <v>1.02</v>
      </c>
      <c r="BO53">
        <v>0.97</v>
      </c>
      <c r="BP53">
        <v>0.61</v>
      </c>
      <c r="BQ53">
        <v>0.61</v>
      </c>
      <c r="BR53">
        <v>0</v>
      </c>
      <c r="BS53">
        <v>2.9</v>
      </c>
      <c r="BT53">
        <v>0</v>
      </c>
      <c r="BU53">
        <v>24.18</v>
      </c>
      <c r="BV53">
        <v>171.23</v>
      </c>
      <c r="BW53">
        <v>22.81</v>
      </c>
      <c r="BX53">
        <v>96.74</v>
      </c>
      <c r="BY53">
        <v>0</v>
      </c>
      <c r="BZ53">
        <v>0</v>
      </c>
      <c r="CA53">
        <v>100.11</v>
      </c>
      <c r="CB53">
        <v>47.6</v>
      </c>
      <c r="CC53">
        <v>20.399999999999999</v>
      </c>
    </row>
    <row r="54" spans="1:81">
      <c r="G54" t="s">
        <v>96</v>
      </c>
      <c r="H54" s="115">
        <v>839.03000000000009</v>
      </c>
      <c r="I54" s="88">
        <v>295.68</v>
      </c>
      <c r="J54" s="88">
        <v>536.83999999999992</v>
      </c>
      <c r="K54" s="88">
        <v>20.32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41.6</v>
      </c>
      <c r="X54">
        <v>2.9</v>
      </c>
      <c r="Y54">
        <v>13.25</v>
      </c>
      <c r="Z54">
        <v>96.74</v>
      </c>
      <c r="AA54">
        <v>8.14</v>
      </c>
      <c r="AB54">
        <v>28.56</v>
      </c>
      <c r="AC54">
        <v>0.97</v>
      </c>
      <c r="AD54">
        <v>29.02</v>
      </c>
      <c r="AE54">
        <v>0</v>
      </c>
      <c r="AF54">
        <v>152.37</v>
      </c>
      <c r="AG54">
        <v>0</v>
      </c>
      <c r="AH54">
        <v>0</v>
      </c>
      <c r="AI54">
        <v>54.42</v>
      </c>
      <c r="AJ54">
        <v>0</v>
      </c>
      <c r="AK54">
        <v>19.350000000000001</v>
      </c>
      <c r="AL54">
        <v>0.97</v>
      </c>
      <c r="AM54">
        <v>49.82</v>
      </c>
      <c r="AN54">
        <v>0</v>
      </c>
      <c r="AO54">
        <v>0</v>
      </c>
      <c r="AP54">
        <v>24.91</v>
      </c>
      <c r="AQ54">
        <v>81.260000000000005</v>
      </c>
      <c r="AR54">
        <v>48.37</v>
      </c>
      <c r="AS54">
        <v>0</v>
      </c>
      <c r="AT54">
        <v>21.04</v>
      </c>
      <c r="AU54">
        <v>14.51</v>
      </c>
      <c r="AV54">
        <v>0</v>
      </c>
      <c r="AW54">
        <v>27.52</v>
      </c>
      <c r="AX54">
        <v>22.86</v>
      </c>
      <c r="AY54">
        <v>21.83</v>
      </c>
      <c r="AZ54">
        <v>38</v>
      </c>
      <c r="BA54">
        <v>25.95</v>
      </c>
      <c r="BB54">
        <v>0</v>
      </c>
      <c r="BC54">
        <v>96.74</v>
      </c>
      <c r="BD54">
        <v>191.17</v>
      </c>
      <c r="BE54">
        <v>36.76</v>
      </c>
      <c r="BF54">
        <v>0</v>
      </c>
      <c r="BG54">
        <v>49.82</v>
      </c>
      <c r="BH54">
        <v>0</v>
      </c>
      <c r="BI54">
        <v>0.97</v>
      </c>
      <c r="BJ54">
        <v>0.41</v>
      </c>
      <c r="BK54">
        <v>0.52</v>
      </c>
      <c r="BL54">
        <v>0.97</v>
      </c>
      <c r="BM54">
        <v>0.97</v>
      </c>
      <c r="BN54">
        <v>1.02</v>
      </c>
      <c r="BO54">
        <v>0.97</v>
      </c>
      <c r="BP54">
        <v>0.61</v>
      </c>
      <c r="BQ54">
        <v>0.61</v>
      </c>
      <c r="BR54">
        <v>0</v>
      </c>
      <c r="BS54">
        <v>2.9</v>
      </c>
      <c r="BT54">
        <v>0</v>
      </c>
      <c r="BU54">
        <v>24.18</v>
      </c>
      <c r="BV54">
        <v>171.23</v>
      </c>
      <c r="BW54">
        <v>22.81</v>
      </c>
      <c r="BX54">
        <v>96.74</v>
      </c>
      <c r="BY54">
        <v>0</v>
      </c>
      <c r="BZ54">
        <v>0</v>
      </c>
      <c r="CA54">
        <v>100.11</v>
      </c>
      <c r="CB54">
        <v>47.6</v>
      </c>
      <c r="CC54">
        <v>20.399999999999999</v>
      </c>
    </row>
    <row r="55" spans="1:81">
      <c r="G55" t="s">
        <v>97</v>
      </c>
      <c r="H55" s="115">
        <v>839.03000000000009</v>
      </c>
      <c r="I55" s="88">
        <v>295.68</v>
      </c>
      <c r="J55" s="88">
        <v>536.83999999999992</v>
      </c>
      <c r="K55" s="88">
        <v>20.32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41.6</v>
      </c>
      <c r="X55">
        <v>2.9</v>
      </c>
      <c r="Y55">
        <v>13.25</v>
      </c>
      <c r="Z55">
        <v>96.74</v>
      </c>
      <c r="AA55">
        <v>8.14</v>
      </c>
      <c r="AB55">
        <v>28.56</v>
      </c>
      <c r="AC55">
        <v>0.97</v>
      </c>
      <c r="AD55">
        <v>29.02</v>
      </c>
      <c r="AE55">
        <v>0</v>
      </c>
      <c r="AF55">
        <v>152.37</v>
      </c>
      <c r="AG55">
        <v>0</v>
      </c>
      <c r="AH55">
        <v>0</v>
      </c>
      <c r="AI55">
        <v>54.42</v>
      </c>
      <c r="AJ55">
        <v>0</v>
      </c>
      <c r="AK55">
        <v>19.350000000000001</v>
      </c>
      <c r="AL55">
        <v>0.97</v>
      </c>
      <c r="AM55">
        <v>49.82</v>
      </c>
      <c r="AN55">
        <v>0</v>
      </c>
      <c r="AO55">
        <v>0</v>
      </c>
      <c r="AP55">
        <v>24.91</v>
      </c>
      <c r="AQ55">
        <v>81.260000000000005</v>
      </c>
      <c r="AR55">
        <v>48.37</v>
      </c>
      <c r="AS55">
        <v>0</v>
      </c>
      <c r="AT55">
        <v>21.04</v>
      </c>
      <c r="AU55">
        <v>14.51</v>
      </c>
      <c r="AV55">
        <v>0</v>
      </c>
      <c r="AW55">
        <v>27.52</v>
      </c>
      <c r="AX55">
        <v>22.86</v>
      </c>
      <c r="AY55">
        <v>21.83</v>
      </c>
      <c r="AZ55">
        <v>38</v>
      </c>
      <c r="BA55">
        <v>25.95</v>
      </c>
      <c r="BB55">
        <v>0</v>
      </c>
      <c r="BC55">
        <v>96.74</v>
      </c>
      <c r="BD55">
        <v>191.17</v>
      </c>
      <c r="BE55">
        <v>36.76</v>
      </c>
      <c r="BF55">
        <v>0</v>
      </c>
      <c r="BG55">
        <v>49.82</v>
      </c>
      <c r="BH55">
        <v>0</v>
      </c>
      <c r="BI55">
        <v>0.97</v>
      </c>
      <c r="BJ55">
        <v>0.41</v>
      </c>
      <c r="BK55">
        <v>0.52</v>
      </c>
      <c r="BL55">
        <v>0.97</v>
      </c>
      <c r="BM55">
        <v>0.97</v>
      </c>
      <c r="BN55">
        <v>1.02</v>
      </c>
      <c r="BO55">
        <v>0.97</v>
      </c>
      <c r="BP55">
        <v>0.61</v>
      </c>
      <c r="BQ55">
        <v>0.61</v>
      </c>
      <c r="BR55">
        <v>0</v>
      </c>
      <c r="BS55">
        <v>2.9</v>
      </c>
      <c r="BT55">
        <v>0</v>
      </c>
      <c r="BU55">
        <v>24.18</v>
      </c>
      <c r="BV55">
        <v>171.23</v>
      </c>
      <c r="BW55">
        <v>22.81</v>
      </c>
      <c r="BX55">
        <v>96.74</v>
      </c>
      <c r="BY55">
        <v>0</v>
      </c>
      <c r="BZ55">
        <v>0</v>
      </c>
      <c r="CA55">
        <v>100.11</v>
      </c>
      <c r="CB55">
        <v>47.6</v>
      </c>
      <c r="CC55">
        <v>20.399999999999999</v>
      </c>
    </row>
    <row r="56" spans="1:81">
      <c r="G56" t="s">
        <v>98</v>
      </c>
      <c r="H56" s="115">
        <v>835.53000000000009</v>
      </c>
      <c r="I56" s="88">
        <v>294.18</v>
      </c>
      <c r="J56" s="88">
        <v>536.83999999999992</v>
      </c>
      <c r="K56" s="88">
        <v>20.32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41.6</v>
      </c>
      <c r="X56">
        <v>2.9</v>
      </c>
      <c r="Y56">
        <v>13.25</v>
      </c>
      <c r="Z56">
        <v>96.74</v>
      </c>
      <c r="AA56">
        <v>8.14</v>
      </c>
      <c r="AB56">
        <v>28.56</v>
      </c>
      <c r="AC56">
        <v>0.97</v>
      </c>
      <c r="AD56">
        <v>29.02</v>
      </c>
      <c r="AE56">
        <v>0</v>
      </c>
      <c r="AF56">
        <v>152.37</v>
      </c>
      <c r="AG56">
        <v>0</v>
      </c>
      <c r="AH56">
        <v>0</v>
      </c>
      <c r="AI56">
        <v>54.42</v>
      </c>
      <c r="AJ56">
        <v>0</v>
      </c>
      <c r="AK56">
        <v>19.350000000000001</v>
      </c>
      <c r="AL56">
        <v>0.97</v>
      </c>
      <c r="AM56">
        <v>49.82</v>
      </c>
      <c r="AN56">
        <v>0</v>
      </c>
      <c r="AO56">
        <v>0</v>
      </c>
      <c r="AP56">
        <v>24.91</v>
      </c>
      <c r="AQ56">
        <v>81.260000000000005</v>
      </c>
      <c r="AR56">
        <v>48.37</v>
      </c>
      <c r="AS56">
        <v>0</v>
      </c>
      <c r="AT56">
        <v>21.04</v>
      </c>
      <c r="AU56">
        <v>14.51</v>
      </c>
      <c r="AV56">
        <v>0</v>
      </c>
      <c r="AW56">
        <v>27.52</v>
      </c>
      <c r="AX56">
        <v>22.86</v>
      </c>
      <c r="AY56">
        <v>21.83</v>
      </c>
      <c r="AZ56">
        <v>38</v>
      </c>
      <c r="BA56">
        <v>25.95</v>
      </c>
      <c r="BB56">
        <v>0</v>
      </c>
      <c r="BC56">
        <v>96.74</v>
      </c>
      <c r="BD56">
        <v>191.17</v>
      </c>
      <c r="BE56">
        <v>36.76</v>
      </c>
      <c r="BF56">
        <v>0</v>
      </c>
      <c r="BG56">
        <v>49.82</v>
      </c>
      <c r="BH56">
        <v>0</v>
      </c>
      <c r="BI56">
        <v>0.97</v>
      </c>
      <c r="BJ56">
        <v>0.41</v>
      </c>
      <c r="BK56">
        <v>0.52</v>
      </c>
      <c r="BL56">
        <v>0.97</v>
      </c>
      <c r="BM56">
        <v>0.97</v>
      </c>
      <c r="BN56">
        <v>1.02</v>
      </c>
      <c r="BO56">
        <v>0.97</v>
      </c>
      <c r="BP56">
        <v>0.61</v>
      </c>
      <c r="BQ56">
        <v>0.61</v>
      </c>
      <c r="BR56">
        <v>0</v>
      </c>
      <c r="BS56">
        <v>2.9</v>
      </c>
      <c r="BT56">
        <v>0</v>
      </c>
      <c r="BU56">
        <v>24.18</v>
      </c>
      <c r="BV56">
        <v>171.23</v>
      </c>
      <c r="BW56">
        <v>22.81</v>
      </c>
      <c r="BX56">
        <v>96.74</v>
      </c>
      <c r="BY56">
        <v>0</v>
      </c>
      <c r="BZ56">
        <v>0</v>
      </c>
      <c r="CA56">
        <v>100.11</v>
      </c>
      <c r="CB56">
        <v>44.1</v>
      </c>
      <c r="CC56">
        <v>18.899999999999999</v>
      </c>
    </row>
    <row r="57" spans="1:81">
      <c r="G57" t="s">
        <v>99</v>
      </c>
      <c r="H57" s="115">
        <v>835.53000000000009</v>
      </c>
      <c r="I57" s="88">
        <v>294.18</v>
      </c>
      <c r="J57" s="88">
        <v>536.83999999999992</v>
      </c>
      <c r="K57" s="88">
        <v>20.32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41.6</v>
      </c>
      <c r="X57">
        <v>2.9</v>
      </c>
      <c r="Y57">
        <v>13.25</v>
      </c>
      <c r="Z57">
        <v>96.74</v>
      </c>
      <c r="AA57">
        <v>8.14</v>
      </c>
      <c r="AB57">
        <v>28.56</v>
      </c>
      <c r="AC57">
        <v>0.97</v>
      </c>
      <c r="AD57">
        <v>29.02</v>
      </c>
      <c r="AE57">
        <v>0</v>
      </c>
      <c r="AF57">
        <v>152.37</v>
      </c>
      <c r="AG57">
        <v>0</v>
      </c>
      <c r="AH57">
        <v>0</v>
      </c>
      <c r="AI57">
        <v>54.42</v>
      </c>
      <c r="AJ57">
        <v>0</v>
      </c>
      <c r="AK57">
        <v>19.350000000000001</v>
      </c>
      <c r="AL57">
        <v>0.97</v>
      </c>
      <c r="AM57">
        <v>49.82</v>
      </c>
      <c r="AN57">
        <v>0</v>
      </c>
      <c r="AO57">
        <v>0</v>
      </c>
      <c r="AP57">
        <v>24.91</v>
      </c>
      <c r="AQ57">
        <v>81.260000000000005</v>
      </c>
      <c r="AR57">
        <v>48.37</v>
      </c>
      <c r="AS57">
        <v>0</v>
      </c>
      <c r="AT57">
        <v>21.04</v>
      </c>
      <c r="AU57">
        <v>14.51</v>
      </c>
      <c r="AV57">
        <v>0</v>
      </c>
      <c r="AW57">
        <v>27.52</v>
      </c>
      <c r="AX57">
        <v>22.86</v>
      </c>
      <c r="AY57">
        <v>21.83</v>
      </c>
      <c r="AZ57">
        <v>38</v>
      </c>
      <c r="BA57">
        <v>25.95</v>
      </c>
      <c r="BB57">
        <v>0</v>
      </c>
      <c r="BC57">
        <v>96.74</v>
      </c>
      <c r="BD57">
        <v>191.17</v>
      </c>
      <c r="BE57">
        <v>36.76</v>
      </c>
      <c r="BF57">
        <v>0</v>
      </c>
      <c r="BG57">
        <v>49.82</v>
      </c>
      <c r="BH57">
        <v>0</v>
      </c>
      <c r="BI57">
        <v>0.97</v>
      </c>
      <c r="BJ57">
        <v>0.41</v>
      </c>
      <c r="BK57">
        <v>0.52</v>
      </c>
      <c r="BL57">
        <v>0.97</v>
      </c>
      <c r="BM57">
        <v>0.97</v>
      </c>
      <c r="BN57">
        <v>1.02</v>
      </c>
      <c r="BO57">
        <v>0.97</v>
      </c>
      <c r="BP57">
        <v>0.61</v>
      </c>
      <c r="BQ57">
        <v>0.61</v>
      </c>
      <c r="BR57">
        <v>0</v>
      </c>
      <c r="BS57">
        <v>2.9</v>
      </c>
      <c r="BT57">
        <v>0</v>
      </c>
      <c r="BU57">
        <v>24.18</v>
      </c>
      <c r="BV57">
        <v>171.23</v>
      </c>
      <c r="BW57">
        <v>22.81</v>
      </c>
      <c r="BX57">
        <v>96.74</v>
      </c>
      <c r="BY57">
        <v>0</v>
      </c>
      <c r="BZ57">
        <v>0</v>
      </c>
      <c r="CA57">
        <v>100.11</v>
      </c>
      <c r="CB57">
        <v>44.1</v>
      </c>
      <c r="CC57">
        <v>18.899999999999999</v>
      </c>
    </row>
    <row r="58" spans="1:81">
      <c r="G58" t="s">
        <v>100</v>
      </c>
      <c r="H58" s="115">
        <v>833.43000000000006</v>
      </c>
      <c r="I58" s="88">
        <v>293.28000000000003</v>
      </c>
      <c r="J58" s="88">
        <v>536.83999999999992</v>
      </c>
      <c r="K58" s="88">
        <v>20.32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41.6</v>
      </c>
      <c r="X58">
        <v>2.9</v>
      </c>
      <c r="Y58">
        <v>13.25</v>
      </c>
      <c r="Z58">
        <v>96.74</v>
      </c>
      <c r="AA58">
        <v>8.14</v>
      </c>
      <c r="AB58">
        <v>28.56</v>
      </c>
      <c r="AC58">
        <v>0.97</v>
      </c>
      <c r="AD58">
        <v>29.02</v>
      </c>
      <c r="AE58">
        <v>0</v>
      </c>
      <c r="AF58">
        <v>152.37</v>
      </c>
      <c r="AG58">
        <v>0</v>
      </c>
      <c r="AH58">
        <v>0</v>
      </c>
      <c r="AI58">
        <v>54.42</v>
      </c>
      <c r="AJ58">
        <v>0</v>
      </c>
      <c r="AK58">
        <v>19.350000000000001</v>
      </c>
      <c r="AL58">
        <v>0.97</v>
      </c>
      <c r="AM58">
        <v>49.82</v>
      </c>
      <c r="AN58">
        <v>0</v>
      </c>
      <c r="AO58">
        <v>0</v>
      </c>
      <c r="AP58">
        <v>24.91</v>
      </c>
      <c r="AQ58">
        <v>81.260000000000005</v>
      </c>
      <c r="AR58">
        <v>48.37</v>
      </c>
      <c r="AS58">
        <v>0</v>
      </c>
      <c r="AT58">
        <v>21.04</v>
      </c>
      <c r="AU58">
        <v>14.51</v>
      </c>
      <c r="AV58">
        <v>0</v>
      </c>
      <c r="AW58">
        <v>27.52</v>
      </c>
      <c r="AX58">
        <v>22.86</v>
      </c>
      <c r="AY58">
        <v>21.83</v>
      </c>
      <c r="AZ58">
        <v>38</v>
      </c>
      <c r="BA58">
        <v>25.95</v>
      </c>
      <c r="BB58">
        <v>0</v>
      </c>
      <c r="BC58">
        <v>96.74</v>
      </c>
      <c r="BD58">
        <v>191.17</v>
      </c>
      <c r="BE58">
        <v>36.76</v>
      </c>
      <c r="BF58">
        <v>0</v>
      </c>
      <c r="BG58">
        <v>49.82</v>
      </c>
      <c r="BH58">
        <v>0</v>
      </c>
      <c r="BI58">
        <v>0.97</v>
      </c>
      <c r="BJ58">
        <v>0.41</v>
      </c>
      <c r="BK58">
        <v>0.52</v>
      </c>
      <c r="BL58">
        <v>0.97</v>
      </c>
      <c r="BM58">
        <v>0.97</v>
      </c>
      <c r="BN58">
        <v>1.02</v>
      </c>
      <c r="BO58">
        <v>0.97</v>
      </c>
      <c r="BP58">
        <v>0.61</v>
      </c>
      <c r="BQ58">
        <v>0.61</v>
      </c>
      <c r="BR58">
        <v>0</v>
      </c>
      <c r="BS58">
        <v>2.9</v>
      </c>
      <c r="BT58">
        <v>0</v>
      </c>
      <c r="BU58">
        <v>24.18</v>
      </c>
      <c r="BV58">
        <v>171.23</v>
      </c>
      <c r="BW58">
        <v>22.81</v>
      </c>
      <c r="BX58">
        <v>96.74</v>
      </c>
      <c r="BY58">
        <v>0</v>
      </c>
      <c r="BZ58">
        <v>0</v>
      </c>
      <c r="CA58">
        <v>100.11</v>
      </c>
      <c r="CB58">
        <v>42</v>
      </c>
      <c r="CC58">
        <v>18</v>
      </c>
    </row>
    <row r="59" spans="1:81">
      <c r="G59" t="s">
        <v>101</v>
      </c>
      <c r="H59" s="115">
        <v>827.83</v>
      </c>
      <c r="I59" s="88">
        <v>310.23000000000008</v>
      </c>
      <c r="J59" s="88">
        <v>536.83999999999992</v>
      </c>
      <c r="K59" s="88">
        <v>20.32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41.6</v>
      </c>
      <c r="X59">
        <v>2.9</v>
      </c>
      <c r="Y59">
        <v>13.25</v>
      </c>
      <c r="Z59">
        <v>96.74</v>
      </c>
      <c r="AA59">
        <v>8.14</v>
      </c>
      <c r="AB59">
        <v>28.56</v>
      </c>
      <c r="AC59">
        <v>0.97</v>
      </c>
      <c r="AD59">
        <v>29.02</v>
      </c>
      <c r="AE59">
        <v>0</v>
      </c>
      <c r="AF59">
        <v>152.37</v>
      </c>
      <c r="AG59">
        <v>0</v>
      </c>
      <c r="AH59">
        <v>0</v>
      </c>
      <c r="AI59">
        <v>54.42</v>
      </c>
      <c r="AJ59">
        <v>0</v>
      </c>
      <c r="AK59">
        <v>19.350000000000001</v>
      </c>
      <c r="AL59">
        <v>0.97</v>
      </c>
      <c r="AM59">
        <v>49.82</v>
      </c>
      <c r="AN59">
        <v>0</v>
      </c>
      <c r="AO59">
        <v>0</v>
      </c>
      <c r="AP59">
        <v>24.91</v>
      </c>
      <c r="AQ59">
        <v>81.260000000000005</v>
      </c>
      <c r="AR59">
        <v>48.37</v>
      </c>
      <c r="AS59">
        <v>0</v>
      </c>
      <c r="AT59">
        <v>21.04</v>
      </c>
      <c r="AU59">
        <v>14.51</v>
      </c>
      <c r="AV59">
        <v>0</v>
      </c>
      <c r="AW59">
        <v>27.52</v>
      </c>
      <c r="AX59">
        <v>42.21</v>
      </c>
      <c r="AY59">
        <v>21.83</v>
      </c>
      <c r="AZ59">
        <v>38</v>
      </c>
      <c r="BA59">
        <v>25.95</v>
      </c>
      <c r="BB59">
        <v>0</v>
      </c>
      <c r="BC59">
        <v>96.74</v>
      </c>
      <c r="BD59">
        <v>191.17</v>
      </c>
      <c r="BE59">
        <v>36.76</v>
      </c>
      <c r="BF59">
        <v>0</v>
      </c>
      <c r="BG59">
        <v>49.82</v>
      </c>
      <c r="BH59">
        <v>0</v>
      </c>
      <c r="BI59">
        <v>0.97</v>
      </c>
      <c r="BJ59">
        <v>0.41</v>
      </c>
      <c r="BK59">
        <v>0.52</v>
      </c>
      <c r="BL59">
        <v>0.97</v>
      </c>
      <c r="BM59">
        <v>0.97</v>
      </c>
      <c r="BN59">
        <v>1.02</v>
      </c>
      <c r="BO59">
        <v>0.97</v>
      </c>
      <c r="BP59">
        <v>0.61</v>
      </c>
      <c r="BQ59">
        <v>0.61</v>
      </c>
      <c r="BR59">
        <v>0</v>
      </c>
      <c r="BS59">
        <v>2.9</v>
      </c>
      <c r="BT59">
        <v>0</v>
      </c>
      <c r="BU59">
        <v>24.18</v>
      </c>
      <c r="BV59">
        <v>171.23</v>
      </c>
      <c r="BW59">
        <v>22.81</v>
      </c>
      <c r="BX59">
        <v>96.74</v>
      </c>
      <c r="BY59">
        <v>0</v>
      </c>
      <c r="BZ59">
        <v>0</v>
      </c>
      <c r="CA59">
        <v>100.11</v>
      </c>
      <c r="CB59">
        <v>36.4</v>
      </c>
      <c r="CC59">
        <v>15.6</v>
      </c>
    </row>
    <row r="60" spans="1:81">
      <c r="G60" t="s">
        <v>102</v>
      </c>
      <c r="H60" s="115">
        <v>822.93000000000006</v>
      </c>
      <c r="I60" s="88">
        <v>308.13000000000005</v>
      </c>
      <c r="J60" s="88">
        <v>536.83999999999992</v>
      </c>
      <c r="K60" s="88">
        <v>20.32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41.6</v>
      </c>
      <c r="X60">
        <v>2.9</v>
      </c>
      <c r="Y60">
        <v>13.25</v>
      </c>
      <c r="Z60">
        <v>96.74</v>
      </c>
      <c r="AA60">
        <v>8.14</v>
      </c>
      <c r="AB60">
        <v>28.56</v>
      </c>
      <c r="AC60">
        <v>0.97</v>
      </c>
      <c r="AD60">
        <v>29.02</v>
      </c>
      <c r="AE60">
        <v>0</v>
      </c>
      <c r="AF60">
        <v>152.37</v>
      </c>
      <c r="AG60">
        <v>0</v>
      </c>
      <c r="AH60">
        <v>0</v>
      </c>
      <c r="AI60">
        <v>54.42</v>
      </c>
      <c r="AJ60">
        <v>0</v>
      </c>
      <c r="AK60">
        <v>19.350000000000001</v>
      </c>
      <c r="AL60">
        <v>0.97</v>
      </c>
      <c r="AM60">
        <v>49.82</v>
      </c>
      <c r="AN60">
        <v>0</v>
      </c>
      <c r="AO60">
        <v>0</v>
      </c>
      <c r="AP60">
        <v>24.91</v>
      </c>
      <c r="AQ60">
        <v>81.260000000000005</v>
      </c>
      <c r="AR60">
        <v>48.37</v>
      </c>
      <c r="AS60">
        <v>0</v>
      </c>
      <c r="AT60">
        <v>21.04</v>
      </c>
      <c r="AU60">
        <v>14.51</v>
      </c>
      <c r="AV60">
        <v>0</v>
      </c>
      <c r="AW60">
        <v>27.52</v>
      </c>
      <c r="AX60">
        <v>42.21</v>
      </c>
      <c r="AY60">
        <v>21.83</v>
      </c>
      <c r="AZ60">
        <v>38</v>
      </c>
      <c r="BA60">
        <v>25.95</v>
      </c>
      <c r="BB60">
        <v>0</v>
      </c>
      <c r="BC60">
        <v>96.74</v>
      </c>
      <c r="BD60">
        <v>191.17</v>
      </c>
      <c r="BE60">
        <v>36.76</v>
      </c>
      <c r="BF60">
        <v>0</v>
      </c>
      <c r="BG60">
        <v>49.82</v>
      </c>
      <c r="BH60">
        <v>0</v>
      </c>
      <c r="BI60">
        <v>0.97</v>
      </c>
      <c r="BJ60">
        <v>0.41</v>
      </c>
      <c r="BK60">
        <v>0.52</v>
      </c>
      <c r="BL60">
        <v>0.97</v>
      </c>
      <c r="BM60">
        <v>0.97</v>
      </c>
      <c r="BN60">
        <v>1.02</v>
      </c>
      <c r="BO60">
        <v>0.97</v>
      </c>
      <c r="BP60">
        <v>0.61</v>
      </c>
      <c r="BQ60">
        <v>0.61</v>
      </c>
      <c r="BR60">
        <v>0</v>
      </c>
      <c r="BS60">
        <v>2.9</v>
      </c>
      <c r="BT60">
        <v>0</v>
      </c>
      <c r="BU60">
        <v>24.18</v>
      </c>
      <c r="BV60">
        <v>171.23</v>
      </c>
      <c r="BW60">
        <v>22.81</v>
      </c>
      <c r="BX60">
        <v>96.74</v>
      </c>
      <c r="BY60">
        <v>0</v>
      </c>
      <c r="BZ60">
        <v>0</v>
      </c>
      <c r="CA60">
        <v>100.11</v>
      </c>
      <c r="CB60">
        <v>31.5</v>
      </c>
      <c r="CC60">
        <v>13.5</v>
      </c>
    </row>
    <row r="61" spans="1:81">
      <c r="G61" t="s">
        <v>103</v>
      </c>
      <c r="H61" s="115">
        <v>819.43000000000006</v>
      </c>
      <c r="I61" s="88">
        <v>306.63000000000005</v>
      </c>
      <c r="J61" s="88">
        <v>536.83999999999992</v>
      </c>
      <c r="K61" s="88">
        <v>20.32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41.6</v>
      </c>
      <c r="X61">
        <v>2.9</v>
      </c>
      <c r="Y61">
        <v>13.25</v>
      </c>
      <c r="Z61">
        <v>96.74</v>
      </c>
      <c r="AA61">
        <v>8.14</v>
      </c>
      <c r="AB61">
        <v>28.56</v>
      </c>
      <c r="AC61">
        <v>0.97</v>
      </c>
      <c r="AD61">
        <v>29.02</v>
      </c>
      <c r="AE61">
        <v>0</v>
      </c>
      <c r="AF61">
        <v>152.37</v>
      </c>
      <c r="AG61">
        <v>0</v>
      </c>
      <c r="AH61">
        <v>0</v>
      </c>
      <c r="AI61">
        <v>54.42</v>
      </c>
      <c r="AJ61">
        <v>0</v>
      </c>
      <c r="AK61">
        <v>19.350000000000001</v>
      </c>
      <c r="AL61">
        <v>0.97</v>
      </c>
      <c r="AM61">
        <v>49.82</v>
      </c>
      <c r="AN61">
        <v>0</v>
      </c>
      <c r="AO61">
        <v>0</v>
      </c>
      <c r="AP61">
        <v>24.91</v>
      </c>
      <c r="AQ61">
        <v>81.260000000000005</v>
      </c>
      <c r="AR61">
        <v>48.37</v>
      </c>
      <c r="AS61">
        <v>0</v>
      </c>
      <c r="AT61">
        <v>21.04</v>
      </c>
      <c r="AU61">
        <v>14.51</v>
      </c>
      <c r="AV61">
        <v>0</v>
      </c>
      <c r="AW61">
        <v>27.52</v>
      </c>
      <c r="AX61">
        <v>42.21</v>
      </c>
      <c r="AY61">
        <v>21.83</v>
      </c>
      <c r="AZ61">
        <v>38</v>
      </c>
      <c r="BA61">
        <v>25.95</v>
      </c>
      <c r="BB61">
        <v>0</v>
      </c>
      <c r="BC61">
        <v>96.74</v>
      </c>
      <c r="BD61">
        <v>191.17</v>
      </c>
      <c r="BE61">
        <v>36.76</v>
      </c>
      <c r="BF61">
        <v>0</v>
      </c>
      <c r="BG61">
        <v>49.82</v>
      </c>
      <c r="BH61">
        <v>0</v>
      </c>
      <c r="BI61">
        <v>0.97</v>
      </c>
      <c r="BJ61">
        <v>0.41</v>
      </c>
      <c r="BK61">
        <v>0.52</v>
      </c>
      <c r="BL61">
        <v>0.97</v>
      </c>
      <c r="BM61">
        <v>0.97</v>
      </c>
      <c r="BN61">
        <v>1.02</v>
      </c>
      <c r="BO61">
        <v>0.97</v>
      </c>
      <c r="BP61">
        <v>0.61</v>
      </c>
      <c r="BQ61">
        <v>0.61</v>
      </c>
      <c r="BR61">
        <v>0</v>
      </c>
      <c r="BS61">
        <v>2.9</v>
      </c>
      <c r="BT61">
        <v>0</v>
      </c>
      <c r="BU61">
        <v>24.18</v>
      </c>
      <c r="BV61">
        <v>171.23</v>
      </c>
      <c r="BW61">
        <v>22.81</v>
      </c>
      <c r="BX61">
        <v>96.74</v>
      </c>
      <c r="BY61">
        <v>0</v>
      </c>
      <c r="BZ61">
        <v>0</v>
      </c>
      <c r="CA61">
        <v>100.11</v>
      </c>
      <c r="CB61">
        <v>28</v>
      </c>
      <c r="CC61">
        <v>12</v>
      </c>
    </row>
    <row r="62" spans="1:81">
      <c r="G62" t="s">
        <v>104</v>
      </c>
      <c r="H62" s="115">
        <v>819.43000000000006</v>
      </c>
      <c r="I62" s="88">
        <v>306.63000000000005</v>
      </c>
      <c r="J62" s="88">
        <v>536.83999999999992</v>
      </c>
      <c r="K62" s="88">
        <v>20.32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41.6</v>
      </c>
      <c r="X62">
        <v>2.9</v>
      </c>
      <c r="Y62">
        <v>13.25</v>
      </c>
      <c r="Z62">
        <v>96.74</v>
      </c>
      <c r="AA62">
        <v>8.14</v>
      </c>
      <c r="AB62">
        <v>28.56</v>
      </c>
      <c r="AC62">
        <v>0.97</v>
      </c>
      <c r="AD62">
        <v>29.02</v>
      </c>
      <c r="AE62">
        <v>0</v>
      </c>
      <c r="AF62">
        <v>152.37</v>
      </c>
      <c r="AG62">
        <v>0</v>
      </c>
      <c r="AH62">
        <v>0</v>
      </c>
      <c r="AI62">
        <v>54.42</v>
      </c>
      <c r="AJ62">
        <v>0</v>
      </c>
      <c r="AK62">
        <v>19.350000000000001</v>
      </c>
      <c r="AL62">
        <v>0.97</v>
      </c>
      <c r="AM62">
        <v>49.82</v>
      </c>
      <c r="AN62">
        <v>0</v>
      </c>
      <c r="AO62">
        <v>0</v>
      </c>
      <c r="AP62">
        <v>24.91</v>
      </c>
      <c r="AQ62">
        <v>81.260000000000005</v>
      </c>
      <c r="AR62">
        <v>48.37</v>
      </c>
      <c r="AS62">
        <v>0</v>
      </c>
      <c r="AT62">
        <v>21.04</v>
      </c>
      <c r="AU62">
        <v>14.51</v>
      </c>
      <c r="AV62">
        <v>0</v>
      </c>
      <c r="AW62">
        <v>27.52</v>
      </c>
      <c r="AX62">
        <v>42.21</v>
      </c>
      <c r="AY62">
        <v>21.83</v>
      </c>
      <c r="AZ62">
        <v>38</v>
      </c>
      <c r="BA62">
        <v>25.95</v>
      </c>
      <c r="BB62">
        <v>0</v>
      </c>
      <c r="BC62">
        <v>96.74</v>
      </c>
      <c r="BD62">
        <v>191.17</v>
      </c>
      <c r="BE62">
        <v>36.76</v>
      </c>
      <c r="BF62">
        <v>0</v>
      </c>
      <c r="BG62">
        <v>49.82</v>
      </c>
      <c r="BH62">
        <v>0</v>
      </c>
      <c r="BI62">
        <v>0.97</v>
      </c>
      <c r="BJ62">
        <v>0.41</v>
      </c>
      <c r="BK62">
        <v>0.52</v>
      </c>
      <c r="BL62">
        <v>0.97</v>
      </c>
      <c r="BM62">
        <v>0.97</v>
      </c>
      <c r="BN62">
        <v>1.02</v>
      </c>
      <c r="BO62">
        <v>0.97</v>
      </c>
      <c r="BP62">
        <v>0.61</v>
      </c>
      <c r="BQ62">
        <v>0.61</v>
      </c>
      <c r="BR62">
        <v>0</v>
      </c>
      <c r="BS62">
        <v>2.9</v>
      </c>
      <c r="BT62">
        <v>0</v>
      </c>
      <c r="BU62">
        <v>24.18</v>
      </c>
      <c r="BV62">
        <v>171.23</v>
      </c>
      <c r="BW62">
        <v>22.81</v>
      </c>
      <c r="BX62">
        <v>96.74</v>
      </c>
      <c r="BY62">
        <v>0</v>
      </c>
      <c r="BZ62">
        <v>0</v>
      </c>
      <c r="CA62">
        <v>100.11</v>
      </c>
      <c r="CB62">
        <v>28</v>
      </c>
      <c r="CC62">
        <v>12</v>
      </c>
    </row>
    <row r="63" spans="1:81">
      <c r="G63" t="s">
        <v>105</v>
      </c>
      <c r="H63" s="115">
        <v>815.93000000000006</v>
      </c>
      <c r="I63" s="88">
        <v>305.13000000000005</v>
      </c>
      <c r="J63" s="88">
        <v>536.83999999999992</v>
      </c>
      <c r="K63" s="88">
        <v>20.32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41.6</v>
      </c>
      <c r="X63">
        <v>2.9</v>
      </c>
      <c r="Y63">
        <v>13.25</v>
      </c>
      <c r="Z63">
        <v>96.74</v>
      </c>
      <c r="AA63">
        <v>8.14</v>
      </c>
      <c r="AB63">
        <v>28.56</v>
      </c>
      <c r="AC63">
        <v>0.97</v>
      </c>
      <c r="AD63">
        <v>29.02</v>
      </c>
      <c r="AE63">
        <v>0</v>
      </c>
      <c r="AF63">
        <v>152.37</v>
      </c>
      <c r="AG63">
        <v>0</v>
      </c>
      <c r="AH63">
        <v>0</v>
      </c>
      <c r="AI63">
        <v>54.42</v>
      </c>
      <c r="AJ63">
        <v>0</v>
      </c>
      <c r="AK63">
        <v>19.350000000000001</v>
      </c>
      <c r="AL63">
        <v>0.97</v>
      </c>
      <c r="AM63">
        <v>49.82</v>
      </c>
      <c r="AN63">
        <v>0</v>
      </c>
      <c r="AO63">
        <v>0</v>
      </c>
      <c r="AP63">
        <v>24.91</v>
      </c>
      <c r="AQ63">
        <v>81.260000000000005</v>
      </c>
      <c r="AR63">
        <v>48.37</v>
      </c>
      <c r="AS63">
        <v>0</v>
      </c>
      <c r="AT63">
        <v>21.04</v>
      </c>
      <c r="AU63">
        <v>14.51</v>
      </c>
      <c r="AV63">
        <v>0</v>
      </c>
      <c r="AW63">
        <v>27.52</v>
      </c>
      <c r="AX63">
        <v>42.21</v>
      </c>
      <c r="AY63">
        <v>21.83</v>
      </c>
      <c r="AZ63">
        <v>38</v>
      </c>
      <c r="BA63">
        <v>25.95</v>
      </c>
      <c r="BB63">
        <v>0</v>
      </c>
      <c r="BC63">
        <v>96.74</v>
      </c>
      <c r="BD63">
        <v>191.17</v>
      </c>
      <c r="BE63">
        <v>36.76</v>
      </c>
      <c r="BF63">
        <v>0</v>
      </c>
      <c r="BG63">
        <v>49.82</v>
      </c>
      <c r="BH63">
        <v>0</v>
      </c>
      <c r="BI63">
        <v>0.97</v>
      </c>
      <c r="BJ63">
        <v>0.41</v>
      </c>
      <c r="BK63">
        <v>0.52</v>
      </c>
      <c r="BL63">
        <v>0.97</v>
      </c>
      <c r="BM63">
        <v>0.97</v>
      </c>
      <c r="BN63">
        <v>1.02</v>
      </c>
      <c r="BO63">
        <v>0.97</v>
      </c>
      <c r="BP63">
        <v>0.61</v>
      </c>
      <c r="BQ63">
        <v>0.61</v>
      </c>
      <c r="BR63">
        <v>0</v>
      </c>
      <c r="BS63">
        <v>2.9</v>
      </c>
      <c r="BT63">
        <v>0</v>
      </c>
      <c r="BU63">
        <v>24.18</v>
      </c>
      <c r="BV63">
        <v>171.23</v>
      </c>
      <c r="BW63">
        <v>22.81</v>
      </c>
      <c r="BX63">
        <v>96.74</v>
      </c>
      <c r="BY63">
        <v>0</v>
      </c>
      <c r="BZ63">
        <v>0</v>
      </c>
      <c r="CA63">
        <v>100.11</v>
      </c>
      <c r="CB63">
        <v>24.5</v>
      </c>
      <c r="CC63">
        <v>10.5</v>
      </c>
    </row>
    <row r="64" spans="1:81">
      <c r="G64" t="s">
        <v>106</v>
      </c>
      <c r="H64" s="115">
        <v>815.93000000000006</v>
      </c>
      <c r="I64" s="88">
        <v>305.13000000000005</v>
      </c>
      <c r="J64" s="88">
        <v>536.83999999999992</v>
      </c>
      <c r="K64" s="88">
        <v>20.32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41.6</v>
      </c>
      <c r="X64">
        <v>2.9</v>
      </c>
      <c r="Y64">
        <v>13.25</v>
      </c>
      <c r="Z64">
        <v>96.74</v>
      </c>
      <c r="AA64">
        <v>8.14</v>
      </c>
      <c r="AB64">
        <v>28.56</v>
      </c>
      <c r="AC64">
        <v>0.97</v>
      </c>
      <c r="AD64">
        <v>29.02</v>
      </c>
      <c r="AE64">
        <v>0</v>
      </c>
      <c r="AF64">
        <v>152.37</v>
      </c>
      <c r="AG64">
        <v>0</v>
      </c>
      <c r="AH64">
        <v>0</v>
      </c>
      <c r="AI64">
        <v>54.42</v>
      </c>
      <c r="AJ64">
        <v>0</v>
      </c>
      <c r="AK64">
        <v>19.350000000000001</v>
      </c>
      <c r="AL64">
        <v>0.97</v>
      </c>
      <c r="AM64">
        <v>49.82</v>
      </c>
      <c r="AN64">
        <v>0</v>
      </c>
      <c r="AO64">
        <v>0</v>
      </c>
      <c r="AP64">
        <v>24.91</v>
      </c>
      <c r="AQ64">
        <v>81.260000000000005</v>
      </c>
      <c r="AR64">
        <v>48.37</v>
      </c>
      <c r="AS64">
        <v>0</v>
      </c>
      <c r="AT64">
        <v>21.04</v>
      </c>
      <c r="AU64">
        <v>14.51</v>
      </c>
      <c r="AV64">
        <v>0</v>
      </c>
      <c r="AW64">
        <v>27.52</v>
      </c>
      <c r="AX64">
        <v>42.21</v>
      </c>
      <c r="AY64">
        <v>21.83</v>
      </c>
      <c r="AZ64">
        <v>38</v>
      </c>
      <c r="BA64">
        <v>25.95</v>
      </c>
      <c r="BB64">
        <v>0</v>
      </c>
      <c r="BC64">
        <v>96.74</v>
      </c>
      <c r="BD64">
        <v>191.17</v>
      </c>
      <c r="BE64">
        <v>36.76</v>
      </c>
      <c r="BF64">
        <v>0</v>
      </c>
      <c r="BG64">
        <v>49.82</v>
      </c>
      <c r="BH64">
        <v>0</v>
      </c>
      <c r="BI64">
        <v>0.97</v>
      </c>
      <c r="BJ64">
        <v>0.41</v>
      </c>
      <c r="BK64">
        <v>0.52</v>
      </c>
      <c r="BL64">
        <v>0.97</v>
      </c>
      <c r="BM64">
        <v>0.97</v>
      </c>
      <c r="BN64">
        <v>1.02</v>
      </c>
      <c r="BO64">
        <v>0.97</v>
      </c>
      <c r="BP64">
        <v>0.61</v>
      </c>
      <c r="BQ64">
        <v>0.61</v>
      </c>
      <c r="BR64">
        <v>0</v>
      </c>
      <c r="BS64">
        <v>2.9</v>
      </c>
      <c r="BT64">
        <v>0</v>
      </c>
      <c r="BU64">
        <v>24.18</v>
      </c>
      <c r="BV64">
        <v>171.23</v>
      </c>
      <c r="BW64">
        <v>22.81</v>
      </c>
      <c r="BX64">
        <v>96.74</v>
      </c>
      <c r="BY64">
        <v>0</v>
      </c>
      <c r="BZ64">
        <v>0</v>
      </c>
      <c r="CA64">
        <v>100.11</v>
      </c>
      <c r="CB64">
        <v>24.5</v>
      </c>
      <c r="CC64">
        <v>10.5</v>
      </c>
    </row>
    <row r="65" spans="7:81">
      <c r="G65" t="s">
        <v>107</v>
      </c>
      <c r="H65" s="115">
        <v>815.93000000000006</v>
      </c>
      <c r="I65" s="88">
        <v>305.13000000000005</v>
      </c>
      <c r="J65" s="88">
        <v>536.83999999999992</v>
      </c>
      <c r="K65" s="88">
        <v>20.32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41.6</v>
      </c>
      <c r="X65">
        <v>2.9</v>
      </c>
      <c r="Y65">
        <v>13.25</v>
      </c>
      <c r="Z65">
        <v>96.74</v>
      </c>
      <c r="AA65">
        <v>8.14</v>
      </c>
      <c r="AB65">
        <v>28.56</v>
      </c>
      <c r="AC65">
        <v>0.97</v>
      </c>
      <c r="AD65">
        <v>29.02</v>
      </c>
      <c r="AE65">
        <v>0</v>
      </c>
      <c r="AF65">
        <v>152.37</v>
      </c>
      <c r="AG65">
        <v>0</v>
      </c>
      <c r="AH65">
        <v>0</v>
      </c>
      <c r="AI65">
        <v>54.42</v>
      </c>
      <c r="AJ65">
        <v>0</v>
      </c>
      <c r="AK65">
        <v>19.350000000000001</v>
      </c>
      <c r="AL65">
        <v>0.97</v>
      </c>
      <c r="AM65">
        <v>49.82</v>
      </c>
      <c r="AN65">
        <v>0</v>
      </c>
      <c r="AO65">
        <v>0</v>
      </c>
      <c r="AP65">
        <v>24.91</v>
      </c>
      <c r="AQ65">
        <v>81.260000000000005</v>
      </c>
      <c r="AR65">
        <v>48.37</v>
      </c>
      <c r="AS65">
        <v>0</v>
      </c>
      <c r="AT65">
        <v>21.04</v>
      </c>
      <c r="AU65">
        <v>14.51</v>
      </c>
      <c r="AV65">
        <v>0</v>
      </c>
      <c r="AW65">
        <v>27.52</v>
      </c>
      <c r="AX65">
        <v>42.21</v>
      </c>
      <c r="AY65">
        <v>21.83</v>
      </c>
      <c r="AZ65">
        <v>38</v>
      </c>
      <c r="BA65">
        <v>25.95</v>
      </c>
      <c r="BB65">
        <v>0</v>
      </c>
      <c r="BC65">
        <v>96.74</v>
      </c>
      <c r="BD65">
        <v>191.17</v>
      </c>
      <c r="BE65">
        <v>36.76</v>
      </c>
      <c r="BF65">
        <v>0</v>
      </c>
      <c r="BG65">
        <v>49.82</v>
      </c>
      <c r="BH65">
        <v>0</v>
      </c>
      <c r="BI65">
        <v>0.97</v>
      </c>
      <c r="BJ65">
        <v>0.41</v>
      </c>
      <c r="BK65">
        <v>0.52</v>
      </c>
      <c r="BL65">
        <v>0.97</v>
      </c>
      <c r="BM65">
        <v>0.97</v>
      </c>
      <c r="BN65">
        <v>1.02</v>
      </c>
      <c r="BO65">
        <v>0.97</v>
      </c>
      <c r="BP65">
        <v>0.61</v>
      </c>
      <c r="BQ65">
        <v>0.61</v>
      </c>
      <c r="BR65">
        <v>0</v>
      </c>
      <c r="BS65">
        <v>2.9</v>
      </c>
      <c r="BT65">
        <v>0</v>
      </c>
      <c r="BU65">
        <v>24.18</v>
      </c>
      <c r="BV65">
        <v>171.23</v>
      </c>
      <c r="BW65">
        <v>22.81</v>
      </c>
      <c r="BX65">
        <v>96.74</v>
      </c>
      <c r="BY65">
        <v>0</v>
      </c>
      <c r="BZ65">
        <v>0</v>
      </c>
      <c r="CA65">
        <v>100.11</v>
      </c>
      <c r="CB65">
        <v>24.5</v>
      </c>
      <c r="CC65">
        <v>10.5</v>
      </c>
    </row>
    <row r="66" spans="7:81">
      <c r="G66" t="s">
        <v>108</v>
      </c>
      <c r="H66" s="115">
        <v>812.43000000000006</v>
      </c>
      <c r="I66" s="88">
        <v>303.63000000000005</v>
      </c>
      <c r="J66" s="88">
        <v>536.83999999999992</v>
      </c>
      <c r="K66" s="88">
        <v>20.32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41.6</v>
      </c>
      <c r="X66">
        <v>2.9</v>
      </c>
      <c r="Y66">
        <v>13.25</v>
      </c>
      <c r="Z66">
        <v>96.74</v>
      </c>
      <c r="AA66">
        <v>8.14</v>
      </c>
      <c r="AB66">
        <v>28.56</v>
      </c>
      <c r="AC66">
        <v>0.97</v>
      </c>
      <c r="AD66">
        <v>29.02</v>
      </c>
      <c r="AE66">
        <v>0</v>
      </c>
      <c r="AF66">
        <v>152.37</v>
      </c>
      <c r="AG66">
        <v>0</v>
      </c>
      <c r="AH66">
        <v>0</v>
      </c>
      <c r="AI66">
        <v>54.42</v>
      </c>
      <c r="AJ66">
        <v>0</v>
      </c>
      <c r="AK66">
        <v>19.350000000000001</v>
      </c>
      <c r="AL66">
        <v>0.97</v>
      </c>
      <c r="AM66">
        <v>49.82</v>
      </c>
      <c r="AN66">
        <v>0</v>
      </c>
      <c r="AO66">
        <v>0</v>
      </c>
      <c r="AP66">
        <v>24.91</v>
      </c>
      <c r="AQ66">
        <v>81.260000000000005</v>
      </c>
      <c r="AR66">
        <v>48.37</v>
      </c>
      <c r="AS66">
        <v>0</v>
      </c>
      <c r="AT66">
        <v>21.04</v>
      </c>
      <c r="AU66">
        <v>14.51</v>
      </c>
      <c r="AV66">
        <v>0</v>
      </c>
      <c r="AW66">
        <v>27.52</v>
      </c>
      <c r="AX66">
        <v>42.21</v>
      </c>
      <c r="AY66">
        <v>21.83</v>
      </c>
      <c r="AZ66">
        <v>38</v>
      </c>
      <c r="BA66">
        <v>25.95</v>
      </c>
      <c r="BB66">
        <v>0</v>
      </c>
      <c r="BC66">
        <v>96.74</v>
      </c>
      <c r="BD66">
        <v>191.17</v>
      </c>
      <c r="BE66">
        <v>36.76</v>
      </c>
      <c r="BF66">
        <v>0</v>
      </c>
      <c r="BG66">
        <v>49.82</v>
      </c>
      <c r="BH66">
        <v>0</v>
      </c>
      <c r="BI66">
        <v>0.97</v>
      </c>
      <c r="BJ66">
        <v>0.41</v>
      </c>
      <c r="BK66">
        <v>0.52</v>
      </c>
      <c r="BL66">
        <v>0.97</v>
      </c>
      <c r="BM66">
        <v>0.97</v>
      </c>
      <c r="BN66">
        <v>1.02</v>
      </c>
      <c r="BO66">
        <v>0.97</v>
      </c>
      <c r="BP66">
        <v>0.61</v>
      </c>
      <c r="BQ66">
        <v>0.61</v>
      </c>
      <c r="BR66">
        <v>0</v>
      </c>
      <c r="BS66">
        <v>2.9</v>
      </c>
      <c r="BT66">
        <v>0</v>
      </c>
      <c r="BU66">
        <v>24.18</v>
      </c>
      <c r="BV66">
        <v>171.23</v>
      </c>
      <c r="BW66">
        <v>22.81</v>
      </c>
      <c r="BX66">
        <v>96.74</v>
      </c>
      <c r="BY66">
        <v>0</v>
      </c>
      <c r="BZ66">
        <v>0</v>
      </c>
      <c r="CA66">
        <v>100.11</v>
      </c>
      <c r="CB66">
        <v>21</v>
      </c>
      <c r="CC66">
        <v>9</v>
      </c>
    </row>
    <row r="67" spans="7:81">
      <c r="G67" t="s">
        <v>109</v>
      </c>
      <c r="H67" s="115">
        <v>703.49000000000012</v>
      </c>
      <c r="I67" s="88">
        <v>303.63000000000005</v>
      </c>
      <c r="J67" s="88">
        <v>536.83999999999992</v>
      </c>
      <c r="K67" s="88">
        <v>20.32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41.6</v>
      </c>
      <c r="X67">
        <v>2.9</v>
      </c>
      <c r="Y67">
        <v>13.25</v>
      </c>
      <c r="Z67">
        <v>96.74</v>
      </c>
      <c r="AA67">
        <v>10.17</v>
      </c>
      <c r="AB67">
        <v>28.56</v>
      </c>
      <c r="AC67">
        <v>0.97</v>
      </c>
      <c r="AD67">
        <v>29.02</v>
      </c>
      <c r="AE67">
        <v>0</v>
      </c>
      <c r="AF67">
        <v>152.37</v>
      </c>
      <c r="AG67">
        <v>0</v>
      </c>
      <c r="AH67">
        <v>0</v>
      </c>
      <c r="AI67">
        <v>54.42</v>
      </c>
      <c r="AJ67">
        <v>0</v>
      </c>
      <c r="AK67">
        <v>19.350000000000001</v>
      </c>
      <c r="AL67">
        <v>0.77</v>
      </c>
      <c r="AM67">
        <v>49.82</v>
      </c>
      <c r="AN67">
        <v>0</v>
      </c>
      <c r="AO67">
        <v>0</v>
      </c>
      <c r="AP67">
        <v>24.91</v>
      </c>
      <c r="AQ67">
        <v>81.260000000000005</v>
      </c>
      <c r="AR67">
        <v>48.37</v>
      </c>
      <c r="AS67">
        <v>0</v>
      </c>
      <c r="AT67">
        <v>21.04</v>
      </c>
      <c r="AU67">
        <v>14.51</v>
      </c>
      <c r="AV67">
        <v>0</v>
      </c>
      <c r="AW67">
        <v>27.52</v>
      </c>
      <c r="AX67">
        <v>42.21</v>
      </c>
      <c r="AY67">
        <v>21.83</v>
      </c>
      <c r="AZ67">
        <v>38</v>
      </c>
      <c r="BA67">
        <v>25.95</v>
      </c>
      <c r="BB67">
        <v>0</v>
      </c>
      <c r="BC67">
        <v>96.74</v>
      </c>
      <c r="BD67">
        <v>191.17</v>
      </c>
      <c r="BE67">
        <v>36.76</v>
      </c>
      <c r="BF67">
        <v>0</v>
      </c>
      <c r="BG67">
        <v>49.82</v>
      </c>
      <c r="BH67">
        <v>0</v>
      </c>
      <c r="BI67">
        <v>0.97</v>
      </c>
      <c r="BJ67">
        <v>0.41</v>
      </c>
      <c r="BK67">
        <v>0.52</v>
      </c>
      <c r="BL67">
        <v>0.97</v>
      </c>
      <c r="BM67">
        <v>0.97</v>
      </c>
      <c r="BN67">
        <v>1.02</v>
      </c>
      <c r="BO67">
        <v>0.97</v>
      </c>
      <c r="BP67">
        <v>0.61</v>
      </c>
      <c r="BQ67">
        <v>0.61</v>
      </c>
      <c r="BR67">
        <v>0</v>
      </c>
      <c r="BS67">
        <v>2.9</v>
      </c>
      <c r="BT67">
        <v>0</v>
      </c>
      <c r="BU67">
        <v>24.18</v>
      </c>
      <c r="BV67">
        <v>60.46</v>
      </c>
      <c r="BW67">
        <v>22.81</v>
      </c>
      <c r="BX67">
        <v>96.74</v>
      </c>
      <c r="BY67">
        <v>0</v>
      </c>
      <c r="BZ67">
        <v>0</v>
      </c>
      <c r="CA67">
        <v>100.11</v>
      </c>
      <c r="CB67">
        <v>21</v>
      </c>
      <c r="CC67">
        <v>9</v>
      </c>
    </row>
    <row r="68" spans="7:81">
      <c r="G68" t="s">
        <v>110</v>
      </c>
      <c r="H68" s="115">
        <v>701.3900000000001</v>
      </c>
      <c r="I68" s="88">
        <v>302.73000000000008</v>
      </c>
      <c r="J68" s="88">
        <v>536.83999999999992</v>
      </c>
      <c r="K68" s="88">
        <v>20.32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41.6</v>
      </c>
      <c r="X68">
        <v>2.9</v>
      </c>
      <c r="Y68">
        <v>13.25</v>
      </c>
      <c r="Z68">
        <v>96.74</v>
      </c>
      <c r="AA68">
        <v>10.17</v>
      </c>
      <c r="AB68">
        <v>28.56</v>
      </c>
      <c r="AC68">
        <v>0.97</v>
      </c>
      <c r="AD68">
        <v>29.02</v>
      </c>
      <c r="AE68">
        <v>0</v>
      </c>
      <c r="AF68">
        <v>152.37</v>
      </c>
      <c r="AG68">
        <v>0</v>
      </c>
      <c r="AH68">
        <v>0</v>
      </c>
      <c r="AI68">
        <v>54.42</v>
      </c>
      <c r="AJ68">
        <v>0</v>
      </c>
      <c r="AK68">
        <v>19.350000000000001</v>
      </c>
      <c r="AL68">
        <v>0.77</v>
      </c>
      <c r="AM68">
        <v>49.82</v>
      </c>
      <c r="AN68">
        <v>0</v>
      </c>
      <c r="AO68">
        <v>0</v>
      </c>
      <c r="AP68">
        <v>24.91</v>
      </c>
      <c r="AQ68">
        <v>81.260000000000005</v>
      </c>
      <c r="AR68">
        <v>48.37</v>
      </c>
      <c r="AS68">
        <v>0</v>
      </c>
      <c r="AT68">
        <v>21.04</v>
      </c>
      <c r="AU68">
        <v>14.51</v>
      </c>
      <c r="AV68">
        <v>0</v>
      </c>
      <c r="AW68">
        <v>27.52</v>
      </c>
      <c r="AX68">
        <v>42.21</v>
      </c>
      <c r="AY68">
        <v>21.83</v>
      </c>
      <c r="AZ68">
        <v>38</v>
      </c>
      <c r="BA68">
        <v>25.95</v>
      </c>
      <c r="BB68">
        <v>0</v>
      </c>
      <c r="BC68">
        <v>96.74</v>
      </c>
      <c r="BD68">
        <v>191.17</v>
      </c>
      <c r="BE68">
        <v>36.76</v>
      </c>
      <c r="BF68">
        <v>0</v>
      </c>
      <c r="BG68">
        <v>49.82</v>
      </c>
      <c r="BH68">
        <v>0</v>
      </c>
      <c r="BI68">
        <v>0.97</v>
      </c>
      <c r="BJ68">
        <v>0.41</v>
      </c>
      <c r="BK68">
        <v>0.52</v>
      </c>
      <c r="BL68">
        <v>0.97</v>
      </c>
      <c r="BM68">
        <v>0.97</v>
      </c>
      <c r="BN68">
        <v>1.02</v>
      </c>
      <c r="BO68">
        <v>0.97</v>
      </c>
      <c r="BP68">
        <v>0.61</v>
      </c>
      <c r="BQ68">
        <v>0.61</v>
      </c>
      <c r="BR68">
        <v>0</v>
      </c>
      <c r="BS68">
        <v>2.9</v>
      </c>
      <c r="BT68">
        <v>0</v>
      </c>
      <c r="BU68">
        <v>24.18</v>
      </c>
      <c r="BV68">
        <v>60.46</v>
      </c>
      <c r="BW68">
        <v>22.81</v>
      </c>
      <c r="BX68">
        <v>96.74</v>
      </c>
      <c r="BY68">
        <v>0</v>
      </c>
      <c r="BZ68">
        <v>0</v>
      </c>
      <c r="CA68">
        <v>100.11</v>
      </c>
      <c r="CB68">
        <v>18.899999999999999</v>
      </c>
      <c r="CC68">
        <v>8.1</v>
      </c>
    </row>
    <row r="69" spans="7:81">
      <c r="G69" t="s">
        <v>111</v>
      </c>
      <c r="H69" s="115">
        <v>701.3900000000001</v>
      </c>
      <c r="I69" s="88">
        <v>302.73000000000008</v>
      </c>
      <c r="J69" s="88">
        <v>536.83999999999992</v>
      </c>
      <c r="K69" s="88">
        <v>20.32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41.6</v>
      </c>
      <c r="X69">
        <v>2.9</v>
      </c>
      <c r="Y69">
        <v>13.25</v>
      </c>
      <c r="Z69">
        <v>96.74</v>
      </c>
      <c r="AA69">
        <v>10.17</v>
      </c>
      <c r="AB69">
        <v>28.56</v>
      </c>
      <c r="AC69">
        <v>0.97</v>
      </c>
      <c r="AD69">
        <v>29.02</v>
      </c>
      <c r="AE69">
        <v>0</v>
      </c>
      <c r="AF69">
        <v>152.37</v>
      </c>
      <c r="AG69">
        <v>0</v>
      </c>
      <c r="AH69">
        <v>0</v>
      </c>
      <c r="AI69">
        <v>54.42</v>
      </c>
      <c r="AJ69">
        <v>0</v>
      </c>
      <c r="AK69">
        <v>19.350000000000001</v>
      </c>
      <c r="AL69">
        <v>0.77</v>
      </c>
      <c r="AM69">
        <v>49.82</v>
      </c>
      <c r="AN69">
        <v>0</v>
      </c>
      <c r="AO69">
        <v>0</v>
      </c>
      <c r="AP69">
        <v>24.91</v>
      </c>
      <c r="AQ69">
        <v>81.260000000000005</v>
      </c>
      <c r="AR69">
        <v>48.37</v>
      </c>
      <c r="AS69">
        <v>0</v>
      </c>
      <c r="AT69">
        <v>21.04</v>
      </c>
      <c r="AU69">
        <v>14.51</v>
      </c>
      <c r="AV69">
        <v>0</v>
      </c>
      <c r="AW69">
        <v>27.52</v>
      </c>
      <c r="AX69">
        <v>42.21</v>
      </c>
      <c r="AY69">
        <v>21.83</v>
      </c>
      <c r="AZ69">
        <v>38</v>
      </c>
      <c r="BA69">
        <v>25.95</v>
      </c>
      <c r="BB69">
        <v>0</v>
      </c>
      <c r="BC69">
        <v>96.74</v>
      </c>
      <c r="BD69">
        <v>191.17</v>
      </c>
      <c r="BE69">
        <v>36.76</v>
      </c>
      <c r="BF69">
        <v>0</v>
      </c>
      <c r="BG69">
        <v>49.82</v>
      </c>
      <c r="BH69">
        <v>0</v>
      </c>
      <c r="BI69">
        <v>0.97</v>
      </c>
      <c r="BJ69">
        <v>0.41</v>
      </c>
      <c r="BK69">
        <v>0.52</v>
      </c>
      <c r="BL69">
        <v>0.97</v>
      </c>
      <c r="BM69">
        <v>0.97</v>
      </c>
      <c r="BN69">
        <v>1.02</v>
      </c>
      <c r="BO69">
        <v>0.97</v>
      </c>
      <c r="BP69">
        <v>0.61</v>
      </c>
      <c r="BQ69">
        <v>0.61</v>
      </c>
      <c r="BR69">
        <v>0</v>
      </c>
      <c r="BS69">
        <v>2.9</v>
      </c>
      <c r="BT69">
        <v>0</v>
      </c>
      <c r="BU69">
        <v>24.18</v>
      </c>
      <c r="BV69">
        <v>60.46</v>
      </c>
      <c r="BW69">
        <v>22.81</v>
      </c>
      <c r="BX69">
        <v>96.74</v>
      </c>
      <c r="BY69">
        <v>0</v>
      </c>
      <c r="BZ69">
        <v>0</v>
      </c>
      <c r="CA69">
        <v>100.11</v>
      </c>
      <c r="CB69">
        <v>18.899999999999999</v>
      </c>
      <c r="CC69">
        <v>8.1</v>
      </c>
    </row>
    <row r="70" spans="7:81">
      <c r="G70" t="s">
        <v>112</v>
      </c>
      <c r="H70" s="115">
        <v>700.69000000000017</v>
      </c>
      <c r="I70" s="88">
        <v>302.43000000000006</v>
      </c>
      <c r="J70" s="88">
        <v>536.83999999999992</v>
      </c>
      <c r="K70" s="88">
        <v>20.32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41.6</v>
      </c>
      <c r="X70">
        <v>2.9</v>
      </c>
      <c r="Y70">
        <v>13.25</v>
      </c>
      <c r="Z70">
        <v>96.74</v>
      </c>
      <c r="AA70">
        <v>10.17</v>
      </c>
      <c r="AB70">
        <v>28.56</v>
      </c>
      <c r="AC70">
        <v>0.97</v>
      </c>
      <c r="AD70">
        <v>29.02</v>
      </c>
      <c r="AE70">
        <v>0</v>
      </c>
      <c r="AF70">
        <v>152.37</v>
      </c>
      <c r="AG70">
        <v>0</v>
      </c>
      <c r="AH70">
        <v>0</v>
      </c>
      <c r="AI70">
        <v>54.42</v>
      </c>
      <c r="AJ70">
        <v>0</v>
      </c>
      <c r="AK70">
        <v>19.350000000000001</v>
      </c>
      <c r="AL70">
        <v>0.77</v>
      </c>
      <c r="AM70">
        <v>49.82</v>
      </c>
      <c r="AN70">
        <v>0</v>
      </c>
      <c r="AO70">
        <v>0</v>
      </c>
      <c r="AP70">
        <v>24.91</v>
      </c>
      <c r="AQ70">
        <v>81.260000000000005</v>
      </c>
      <c r="AR70">
        <v>48.37</v>
      </c>
      <c r="AS70">
        <v>0</v>
      </c>
      <c r="AT70">
        <v>21.04</v>
      </c>
      <c r="AU70">
        <v>14.51</v>
      </c>
      <c r="AV70">
        <v>0</v>
      </c>
      <c r="AW70">
        <v>27.52</v>
      </c>
      <c r="AX70">
        <v>42.21</v>
      </c>
      <c r="AY70">
        <v>21.83</v>
      </c>
      <c r="AZ70">
        <v>38</v>
      </c>
      <c r="BA70">
        <v>25.95</v>
      </c>
      <c r="BB70">
        <v>0</v>
      </c>
      <c r="BC70">
        <v>96.74</v>
      </c>
      <c r="BD70">
        <v>191.17</v>
      </c>
      <c r="BE70">
        <v>36.76</v>
      </c>
      <c r="BF70">
        <v>0</v>
      </c>
      <c r="BG70">
        <v>49.82</v>
      </c>
      <c r="BH70">
        <v>0</v>
      </c>
      <c r="BI70">
        <v>0.97</v>
      </c>
      <c r="BJ70">
        <v>0.41</v>
      </c>
      <c r="BK70">
        <v>0.52</v>
      </c>
      <c r="BL70">
        <v>0.97</v>
      </c>
      <c r="BM70">
        <v>0.97</v>
      </c>
      <c r="BN70">
        <v>1.02</v>
      </c>
      <c r="BO70">
        <v>0.97</v>
      </c>
      <c r="BP70">
        <v>0.61</v>
      </c>
      <c r="BQ70">
        <v>0.61</v>
      </c>
      <c r="BR70">
        <v>0</v>
      </c>
      <c r="BS70">
        <v>2.9</v>
      </c>
      <c r="BT70">
        <v>0</v>
      </c>
      <c r="BU70">
        <v>24.18</v>
      </c>
      <c r="BV70">
        <v>60.46</v>
      </c>
      <c r="BW70">
        <v>22.81</v>
      </c>
      <c r="BX70">
        <v>96.74</v>
      </c>
      <c r="BY70">
        <v>0</v>
      </c>
      <c r="BZ70">
        <v>0</v>
      </c>
      <c r="CA70">
        <v>100.11</v>
      </c>
      <c r="CB70">
        <v>18.2</v>
      </c>
      <c r="CC70">
        <v>7.8</v>
      </c>
    </row>
    <row r="71" spans="7:81">
      <c r="G71" t="s">
        <v>113</v>
      </c>
      <c r="H71" s="115">
        <v>670.97</v>
      </c>
      <c r="I71" s="88">
        <v>302.13000000000005</v>
      </c>
      <c r="J71" s="88">
        <v>536.83999999999992</v>
      </c>
      <c r="K71" s="88">
        <v>20.32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41.6</v>
      </c>
      <c r="X71">
        <v>2.9</v>
      </c>
      <c r="Y71">
        <v>13.25</v>
      </c>
      <c r="Z71">
        <v>96.74</v>
      </c>
      <c r="AA71">
        <v>10.17</v>
      </c>
      <c r="AB71">
        <v>28.56</v>
      </c>
      <c r="AC71">
        <v>0.97</v>
      </c>
      <c r="AD71">
        <v>0</v>
      </c>
      <c r="AE71">
        <v>0</v>
      </c>
      <c r="AF71">
        <v>152.37</v>
      </c>
      <c r="AG71">
        <v>0</v>
      </c>
      <c r="AH71">
        <v>0</v>
      </c>
      <c r="AI71">
        <v>54.42</v>
      </c>
      <c r="AJ71">
        <v>0</v>
      </c>
      <c r="AK71">
        <v>19.350000000000001</v>
      </c>
      <c r="AL71">
        <v>0.77</v>
      </c>
      <c r="AM71">
        <v>49.82</v>
      </c>
      <c r="AN71">
        <v>0</v>
      </c>
      <c r="AO71">
        <v>0</v>
      </c>
      <c r="AP71">
        <v>24.91</v>
      </c>
      <c r="AQ71">
        <v>81.260000000000005</v>
      </c>
      <c r="AR71">
        <v>48.37</v>
      </c>
      <c r="AS71">
        <v>0</v>
      </c>
      <c r="AT71">
        <v>21.04</v>
      </c>
      <c r="AU71">
        <v>14.51</v>
      </c>
      <c r="AV71">
        <v>0</v>
      </c>
      <c r="AW71">
        <v>27.52</v>
      </c>
      <c r="AX71">
        <v>42.21</v>
      </c>
      <c r="AY71">
        <v>21.83</v>
      </c>
      <c r="AZ71">
        <v>38</v>
      </c>
      <c r="BA71">
        <v>25.95</v>
      </c>
      <c r="BB71">
        <v>0</v>
      </c>
      <c r="BC71">
        <v>96.74</v>
      </c>
      <c r="BD71">
        <v>191.17</v>
      </c>
      <c r="BE71">
        <v>36.76</v>
      </c>
      <c r="BF71">
        <v>0</v>
      </c>
      <c r="BG71">
        <v>49.82</v>
      </c>
      <c r="BH71">
        <v>0</v>
      </c>
      <c r="BI71">
        <v>0.97</v>
      </c>
      <c r="BJ71">
        <v>0.41</v>
      </c>
      <c r="BK71">
        <v>0.52</v>
      </c>
      <c r="BL71">
        <v>0.97</v>
      </c>
      <c r="BM71">
        <v>0.97</v>
      </c>
      <c r="BN71">
        <v>1.02</v>
      </c>
      <c r="BO71">
        <v>0.97</v>
      </c>
      <c r="BP71">
        <v>0.61</v>
      </c>
      <c r="BQ71">
        <v>0.61</v>
      </c>
      <c r="BR71">
        <v>0</v>
      </c>
      <c r="BS71">
        <v>2.9</v>
      </c>
      <c r="BT71">
        <v>0</v>
      </c>
      <c r="BU71">
        <v>24.18</v>
      </c>
      <c r="BV71">
        <v>60.46</v>
      </c>
      <c r="BW71">
        <v>22.81</v>
      </c>
      <c r="BX71">
        <v>96.74</v>
      </c>
      <c r="BY71">
        <v>0</v>
      </c>
      <c r="BZ71">
        <v>0</v>
      </c>
      <c r="CA71">
        <v>100.11</v>
      </c>
      <c r="CB71">
        <v>17.5</v>
      </c>
      <c r="CC71">
        <v>7.5</v>
      </c>
    </row>
    <row r="72" spans="7:81">
      <c r="G72" t="s">
        <v>114</v>
      </c>
      <c r="H72" s="115">
        <v>670.97</v>
      </c>
      <c r="I72" s="88">
        <v>302.13000000000005</v>
      </c>
      <c r="J72" s="88">
        <v>536.83999999999992</v>
      </c>
      <c r="K72" s="88">
        <v>20.32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41.6</v>
      </c>
      <c r="X72">
        <v>2.9</v>
      </c>
      <c r="Y72">
        <v>13.25</v>
      </c>
      <c r="Z72">
        <v>96.74</v>
      </c>
      <c r="AA72">
        <v>10.17</v>
      </c>
      <c r="AB72">
        <v>28.56</v>
      </c>
      <c r="AC72">
        <v>0.97</v>
      </c>
      <c r="AD72">
        <v>0</v>
      </c>
      <c r="AE72">
        <v>0</v>
      </c>
      <c r="AF72">
        <v>152.37</v>
      </c>
      <c r="AG72">
        <v>0</v>
      </c>
      <c r="AH72">
        <v>0</v>
      </c>
      <c r="AI72">
        <v>54.42</v>
      </c>
      <c r="AJ72">
        <v>0</v>
      </c>
      <c r="AK72">
        <v>19.350000000000001</v>
      </c>
      <c r="AL72">
        <v>0.77</v>
      </c>
      <c r="AM72">
        <v>49.82</v>
      </c>
      <c r="AN72">
        <v>0</v>
      </c>
      <c r="AO72">
        <v>0</v>
      </c>
      <c r="AP72">
        <v>24.91</v>
      </c>
      <c r="AQ72">
        <v>81.260000000000005</v>
      </c>
      <c r="AR72">
        <v>48.37</v>
      </c>
      <c r="AS72">
        <v>0</v>
      </c>
      <c r="AT72">
        <v>21.04</v>
      </c>
      <c r="AU72">
        <v>14.51</v>
      </c>
      <c r="AV72">
        <v>0</v>
      </c>
      <c r="AW72">
        <v>27.52</v>
      </c>
      <c r="AX72">
        <v>42.21</v>
      </c>
      <c r="AY72">
        <v>21.83</v>
      </c>
      <c r="AZ72">
        <v>38</v>
      </c>
      <c r="BA72">
        <v>25.95</v>
      </c>
      <c r="BB72">
        <v>0</v>
      </c>
      <c r="BC72">
        <v>96.74</v>
      </c>
      <c r="BD72">
        <v>191.17</v>
      </c>
      <c r="BE72">
        <v>36.76</v>
      </c>
      <c r="BF72">
        <v>0</v>
      </c>
      <c r="BG72">
        <v>49.82</v>
      </c>
      <c r="BH72">
        <v>0</v>
      </c>
      <c r="BI72">
        <v>0.97</v>
      </c>
      <c r="BJ72">
        <v>0.41</v>
      </c>
      <c r="BK72">
        <v>0.52</v>
      </c>
      <c r="BL72">
        <v>0.97</v>
      </c>
      <c r="BM72">
        <v>0.97</v>
      </c>
      <c r="BN72">
        <v>1.02</v>
      </c>
      <c r="BO72">
        <v>0.97</v>
      </c>
      <c r="BP72">
        <v>0.61</v>
      </c>
      <c r="BQ72">
        <v>0.61</v>
      </c>
      <c r="BR72">
        <v>0</v>
      </c>
      <c r="BS72">
        <v>2.9</v>
      </c>
      <c r="BT72">
        <v>0</v>
      </c>
      <c r="BU72">
        <v>24.18</v>
      </c>
      <c r="BV72">
        <v>60.46</v>
      </c>
      <c r="BW72">
        <v>22.81</v>
      </c>
      <c r="BX72">
        <v>96.74</v>
      </c>
      <c r="BY72">
        <v>0</v>
      </c>
      <c r="BZ72">
        <v>0</v>
      </c>
      <c r="CA72">
        <v>100.11</v>
      </c>
      <c r="CB72">
        <v>17.5</v>
      </c>
      <c r="CC72">
        <v>7.5</v>
      </c>
    </row>
    <row r="73" spans="7:81">
      <c r="G73" t="s">
        <v>115</v>
      </c>
      <c r="H73" s="115">
        <v>670.97</v>
      </c>
      <c r="I73" s="88">
        <v>302.13000000000005</v>
      </c>
      <c r="J73" s="88">
        <v>536.83999999999992</v>
      </c>
      <c r="K73" s="88">
        <v>20.32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41.6</v>
      </c>
      <c r="X73">
        <v>2.9</v>
      </c>
      <c r="Y73">
        <v>13.25</v>
      </c>
      <c r="Z73">
        <v>96.74</v>
      </c>
      <c r="AA73">
        <v>10.17</v>
      </c>
      <c r="AB73">
        <v>28.56</v>
      </c>
      <c r="AC73">
        <v>0.97</v>
      </c>
      <c r="AD73">
        <v>0</v>
      </c>
      <c r="AE73">
        <v>0</v>
      </c>
      <c r="AF73">
        <v>152.37</v>
      </c>
      <c r="AG73">
        <v>0</v>
      </c>
      <c r="AH73">
        <v>0</v>
      </c>
      <c r="AI73">
        <v>54.42</v>
      </c>
      <c r="AJ73">
        <v>0</v>
      </c>
      <c r="AK73">
        <v>19.350000000000001</v>
      </c>
      <c r="AL73">
        <v>0.77</v>
      </c>
      <c r="AM73">
        <v>49.82</v>
      </c>
      <c r="AN73">
        <v>0</v>
      </c>
      <c r="AO73">
        <v>0</v>
      </c>
      <c r="AP73">
        <v>24.91</v>
      </c>
      <c r="AQ73">
        <v>81.260000000000005</v>
      </c>
      <c r="AR73">
        <v>48.37</v>
      </c>
      <c r="AS73">
        <v>0</v>
      </c>
      <c r="AT73">
        <v>21.04</v>
      </c>
      <c r="AU73">
        <v>14.51</v>
      </c>
      <c r="AV73">
        <v>0</v>
      </c>
      <c r="AW73">
        <v>27.52</v>
      </c>
      <c r="AX73">
        <v>42.21</v>
      </c>
      <c r="AY73">
        <v>21.83</v>
      </c>
      <c r="AZ73">
        <v>38</v>
      </c>
      <c r="BA73">
        <v>25.95</v>
      </c>
      <c r="BB73">
        <v>0</v>
      </c>
      <c r="BC73">
        <v>96.74</v>
      </c>
      <c r="BD73">
        <v>191.17</v>
      </c>
      <c r="BE73">
        <v>36.76</v>
      </c>
      <c r="BF73">
        <v>0</v>
      </c>
      <c r="BG73">
        <v>49.82</v>
      </c>
      <c r="BH73">
        <v>0</v>
      </c>
      <c r="BI73">
        <v>0.97</v>
      </c>
      <c r="BJ73">
        <v>0.41</v>
      </c>
      <c r="BK73">
        <v>0.52</v>
      </c>
      <c r="BL73">
        <v>0.97</v>
      </c>
      <c r="BM73">
        <v>0.97</v>
      </c>
      <c r="BN73">
        <v>1.02</v>
      </c>
      <c r="BO73">
        <v>0.97</v>
      </c>
      <c r="BP73">
        <v>0.61</v>
      </c>
      <c r="BQ73">
        <v>0.61</v>
      </c>
      <c r="BR73">
        <v>0</v>
      </c>
      <c r="BS73">
        <v>2.9</v>
      </c>
      <c r="BT73">
        <v>0</v>
      </c>
      <c r="BU73">
        <v>24.18</v>
      </c>
      <c r="BV73">
        <v>60.46</v>
      </c>
      <c r="BW73">
        <v>22.81</v>
      </c>
      <c r="BX73">
        <v>96.74</v>
      </c>
      <c r="BY73">
        <v>0</v>
      </c>
      <c r="BZ73">
        <v>0</v>
      </c>
      <c r="CA73">
        <v>100.11</v>
      </c>
      <c r="CB73">
        <v>17.5</v>
      </c>
      <c r="CC73">
        <v>7.5</v>
      </c>
    </row>
    <row r="74" spans="7:81">
      <c r="G74" t="s">
        <v>116</v>
      </c>
      <c r="H74" s="115">
        <v>670.27</v>
      </c>
      <c r="I74" s="88">
        <v>301.83000000000004</v>
      </c>
      <c r="J74" s="88">
        <v>536.83999999999992</v>
      </c>
      <c r="K74" s="88">
        <v>20.32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41.6</v>
      </c>
      <c r="X74">
        <v>2.9</v>
      </c>
      <c r="Y74">
        <v>13.25</v>
      </c>
      <c r="Z74">
        <v>96.74</v>
      </c>
      <c r="AA74">
        <v>10.17</v>
      </c>
      <c r="AB74">
        <v>28.56</v>
      </c>
      <c r="AC74">
        <v>0.97</v>
      </c>
      <c r="AD74">
        <v>0</v>
      </c>
      <c r="AE74">
        <v>0</v>
      </c>
      <c r="AF74">
        <v>152.37</v>
      </c>
      <c r="AG74">
        <v>0</v>
      </c>
      <c r="AH74">
        <v>0</v>
      </c>
      <c r="AI74">
        <v>54.42</v>
      </c>
      <c r="AJ74">
        <v>0</v>
      </c>
      <c r="AK74">
        <v>19.350000000000001</v>
      </c>
      <c r="AL74">
        <v>0.77</v>
      </c>
      <c r="AM74">
        <v>49.82</v>
      </c>
      <c r="AN74">
        <v>0</v>
      </c>
      <c r="AO74">
        <v>0</v>
      </c>
      <c r="AP74">
        <v>24.91</v>
      </c>
      <c r="AQ74">
        <v>81.260000000000005</v>
      </c>
      <c r="AR74">
        <v>48.37</v>
      </c>
      <c r="AS74">
        <v>0</v>
      </c>
      <c r="AT74">
        <v>21.04</v>
      </c>
      <c r="AU74">
        <v>14.51</v>
      </c>
      <c r="AV74">
        <v>0</v>
      </c>
      <c r="AW74">
        <v>27.52</v>
      </c>
      <c r="AX74">
        <v>42.21</v>
      </c>
      <c r="AY74">
        <v>21.83</v>
      </c>
      <c r="AZ74">
        <v>38</v>
      </c>
      <c r="BA74">
        <v>25.95</v>
      </c>
      <c r="BB74">
        <v>0</v>
      </c>
      <c r="BC74">
        <v>96.74</v>
      </c>
      <c r="BD74">
        <v>191.17</v>
      </c>
      <c r="BE74">
        <v>36.76</v>
      </c>
      <c r="BF74">
        <v>0</v>
      </c>
      <c r="BG74">
        <v>49.82</v>
      </c>
      <c r="BH74">
        <v>0</v>
      </c>
      <c r="BI74">
        <v>0.97</v>
      </c>
      <c r="BJ74">
        <v>0.41</v>
      </c>
      <c r="BK74">
        <v>0.52</v>
      </c>
      <c r="BL74">
        <v>0.97</v>
      </c>
      <c r="BM74">
        <v>0.97</v>
      </c>
      <c r="BN74">
        <v>1.02</v>
      </c>
      <c r="BO74">
        <v>0.97</v>
      </c>
      <c r="BP74">
        <v>0.61</v>
      </c>
      <c r="BQ74">
        <v>0.61</v>
      </c>
      <c r="BR74">
        <v>0</v>
      </c>
      <c r="BS74">
        <v>2.9</v>
      </c>
      <c r="BT74">
        <v>0</v>
      </c>
      <c r="BU74">
        <v>24.18</v>
      </c>
      <c r="BV74">
        <v>60.46</v>
      </c>
      <c r="BW74">
        <v>22.81</v>
      </c>
      <c r="BX74">
        <v>96.74</v>
      </c>
      <c r="BY74">
        <v>0</v>
      </c>
      <c r="BZ74">
        <v>0</v>
      </c>
      <c r="CA74">
        <v>100.11</v>
      </c>
      <c r="CB74">
        <v>16.8</v>
      </c>
      <c r="CC74">
        <v>7.2</v>
      </c>
    </row>
    <row r="75" spans="7:81">
      <c r="G75" t="s">
        <v>117</v>
      </c>
      <c r="H75" s="115">
        <v>744.69000000000017</v>
      </c>
      <c r="I75" s="88">
        <v>301.53000000000003</v>
      </c>
      <c r="J75" s="88">
        <v>536.83999999999992</v>
      </c>
      <c r="K75" s="88">
        <v>0.97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41.6</v>
      </c>
      <c r="X75">
        <v>2.9</v>
      </c>
      <c r="Y75">
        <v>13.25</v>
      </c>
      <c r="Z75">
        <v>96.74</v>
      </c>
      <c r="AA75">
        <v>10.17</v>
      </c>
      <c r="AB75">
        <v>28.56</v>
      </c>
      <c r="AC75">
        <v>0.97</v>
      </c>
      <c r="AD75">
        <v>0</v>
      </c>
      <c r="AE75">
        <v>0</v>
      </c>
      <c r="AF75">
        <v>152.37</v>
      </c>
      <c r="AG75">
        <v>0</v>
      </c>
      <c r="AH75">
        <v>0</v>
      </c>
      <c r="AI75">
        <v>54.42</v>
      </c>
      <c r="AJ75">
        <v>0</v>
      </c>
      <c r="AK75">
        <v>0</v>
      </c>
      <c r="AL75">
        <v>0.77</v>
      </c>
      <c r="AM75">
        <v>49.82</v>
      </c>
      <c r="AN75">
        <v>0</v>
      </c>
      <c r="AO75">
        <v>0</v>
      </c>
      <c r="AP75">
        <v>24.91</v>
      </c>
      <c r="AQ75">
        <v>81.260000000000005</v>
      </c>
      <c r="AR75">
        <v>48.37</v>
      </c>
      <c r="AS75">
        <v>0</v>
      </c>
      <c r="AT75">
        <v>21.04</v>
      </c>
      <c r="AU75">
        <v>14.51</v>
      </c>
      <c r="AV75">
        <v>0</v>
      </c>
      <c r="AW75">
        <v>27.52</v>
      </c>
      <c r="AX75">
        <v>42.21</v>
      </c>
      <c r="AY75">
        <v>21.83</v>
      </c>
      <c r="AZ75">
        <v>38</v>
      </c>
      <c r="BA75">
        <v>25.95</v>
      </c>
      <c r="BB75">
        <v>0</v>
      </c>
      <c r="BC75">
        <v>96.74</v>
      </c>
      <c r="BD75">
        <v>191.17</v>
      </c>
      <c r="BE75">
        <v>36.76</v>
      </c>
      <c r="BF75">
        <v>0</v>
      </c>
      <c r="BG75">
        <v>49.82</v>
      </c>
      <c r="BH75">
        <v>0</v>
      </c>
      <c r="BI75">
        <v>0.97</v>
      </c>
      <c r="BJ75">
        <v>0.41</v>
      </c>
      <c r="BK75">
        <v>0.52</v>
      </c>
      <c r="BL75">
        <v>0.97</v>
      </c>
      <c r="BM75">
        <v>0.97</v>
      </c>
      <c r="BN75">
        <v>1.02</v>
      </c>
      <c r="BO75">
        <v>0.97</v>
      </c>
      <c r="BP75">
        <v>0.61</v>
      </c>
      <c r="BQ75">
        <v>0.61</v>
      </c>
      <c r="BR75">
        <v>0</v>
      </c>
      <c r="BS75">
        <v>2.9</v>
      </c>
      <c r="BT75">
        <v>24.91</v>
      </c>
      <c r="BU75">
        <v>24.18</v>
      </c>
      <c r="BV75">
        <v>60.46</v>
      </c>
      <c r="BW75">
        <v>22.81</v>
      </c>
      <c r="BX75">
        <v>96.74</v>
      </c>
      <c r="BY75">
        <v>50.21</v>
      </c>
      <c r="BZ75">
        <v>0</v>
      </c>
      <c r="CA75">
        <v>100.11</v>
      </c>
      <c r="CB75">
        <v>16.100000000000001</v>
      </c>
      <c r="CC75">
        <v>6.9</v>
      </c>
    </row>
    <row r="76" spans="7:81">
      <c r="G76" t="s">
        <v>118</v>
      </c>
      <c r="H76" s="115">
        <v>742.59000000000015</v>
      </c>
      <c r="I76" s="88">
        <v>300.63000000000005</v>
      </c>
      <c r="J76" s="88">
        <v>536.83999999999992</v>
      </c>
      <c r="K76" s="88">
        <v>0.97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41.6</v>
      </c>
      <c r="X76">
        <v>2.9</v>
      </c>
      <c r="Y76">
        <v>13.25</v>
      </c>
      <c r="Z76">
        <v>96.74</v>
      </c>
      <c r="AA76">
        <v>10.17</v>
      </c>
      <c r="AB76">
        <v>28.56</v>
      </c>
      <c r="AC76">
        <v>0.97</v>
      </c>
      <c r="AD76">
        <v>0</v>
      </c>
      <c r="AE76">
        <v>0</v>
      </c>
      <c r="AF76">
        <v>152.37</v>
      </c>
      <c r="AG76">
        <v>0</v>
      </c>
      <c r="AH76">
        <v>0</v>
      </c>
      <c r="AI76">
        <v>54.42</v>
      </c>
      <c r="AJ76">
        <v>0</v>
      </c>
      <c r="AK76">
        <v>0</v>
      </c>
      <c r="AL76">
        <v>0.77</v>
      </c>
      <c r="AM76">
        <v>49.82</v>
      </c>
      <c r="AN76">
        <v>0</v>
      </c>
      <c r="AO76">
        <v>0</v>
      </c>
      <c r="AP76">
        <v>24.91</v>
      </c>
      <c r="AQ76">
        <v>81.260000000000005</v>
      </c>
      <c r="AR76">
        <v>48.37</v>
      </c>
      <c r="AS76">
        <v>0</v>
      </c>
      <c r="AT76">
        <v>21.04</v>
      </c>
      <c r="AU76">
        <v>14.51</v>
      </c>
      <c r="AV76">
        <v>0</v>
      </c>
      <c r="AW76">
        <v>27.52</v>
      </c>
      <c r="AX76">
        <v>42.21</v>
      </c>
      <c r="AY76">
        <v>21.83</v>
      </c>
      <c r="AZ76">
        <v>38</v>
      </c>
      <c r="BA76">
        <v>25.95</v>
      </c>
      <c r="BB76">
        <v>0</v>
      </c>
      <c r="BC76">
        <v>96.74</v>
      </c>
      <c r="BD76">
        <v>191.17</v>
      </c>
      <c r="BE76">
        <v>36.76</v>
      </c>
      <c r="BF76">
        <v>0</v>
      </c>
      <c r="BG76">
        <v>49.82</v>
      </c>
      <c r="BH76">
        <v>0</v>
      </c>
      <c r="BI76">
        <v>0.97</v>
      </c>
      <c r="BJ76">
        <v>0.41</v>
      </c>
      <c r="BK76">
        <v>0.52</v>
      </c>
      <c r="BL76">
        <v>0.97</v>
      </c>
      <c r="BM76">
        <v>0.97</v>
      </c>
      <c r="BN76">
        <v>1.02</v>
      </c>
      <c r="BO76">
        <v>0.97</v>
      </c>
      <c r="BP76">
        <v>0.61</v>
      </c>
      <c r="BQ76">
        <v>0.61</v>
      </c>
      <c r="BR76">
        <v>0</v>
      </c>
      <c r="BS76">
        <v>2.9</v>
      </c>
      <c r="BT76">
        <v>24.91</v>
      </c>
      <c r="BU76">
        <v>24.18</v>
      </c>
      <c r="BV76">
        <v>60.46</v>
      </c>
      <c r="BW76">
        <v>22.81</v>
      </c>
      <c r="BX76">
        <v>96.74</v>
      </c>
      <c r="BY76">
        <v>50.21</v>
      </c>
      <c r="BZ76">
        <v>0</v>
      </c>
      <c r="CA76">
        <v>100.11</v>
      </c>
      <c r="CB76">
        <v>14</v>
      </c>
      <c r="CC76">
        <v>6</v>
      </c>
    </row>
    <row r="77" spans="7:81">
      <c r="G77" t="s">
        <v>119</v>
      </c>
      <c r="H77" s="115">
        <v>735.59000000000015</v>
      </c>
      <c r="I77" s="88">
        <v>297.63000000000005</v>
      </c>
      <c r="J77" s="88">
        <v>536.83999999999992</v>
      </c>
      <c r="K77" s="88">
        <v>0.97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41.6</v>
      </c>
      <c r="X77">
        <v>2.9</v>
      </c>
      <c r="Y77">
        <v>13.25</v>
      </c>
      <c r="Z77">
        <v>96.74</v>
      </c>
      <c r="AA77">
        <v>10.17</v>
      </c>
      <c r="AB77">
        <v>28.56</v>
      </c>
      <c r="AC77">
        <v>0.97</v>
      </c>
      <c r="AD77">
        <v>0</v>
      </c>
      <c r="AE77">
        <v>0</v>
      </c>
      <c r="AF77">
        <v>152.37</v>
      </c>
      <c r="AG77">
        <v>0</v>
      </c>
      <c r="AH77">
        <v>0</v>
      </c>
      <c r="AI77">
        <v>54.42</v>
      </c>
      <c r="AJ77">
        <v>0</v>
      </c>
      <c r="AK77">
        <v>0</v>
      </c>
      <c r="AL77">
        <v>0.77</v>
      </c>
      <c r="AM77">
        <v>49.82</v>
      </c>
      <c r="AN77">
        <v>0</v>
      </c>
      <c r="AO77">
        <v>0</v>
      </c>
      <c r="AP77">
        <v>24.91</v>
      </c>
      <c r="AQ77">
        <v>81.260000000000005</v>
      </c>
      <c r="AR77">
        <v>48.37</v>
      </c>
      <c r="AS77">
        <v>0</v>
      </c>
      <c r="AT77">
        <v>21.04</v>
      </c>
      <c r="AU77">
        <v>14.51</v>
      </c>
      <c r="AV77">
        <v>0</v>
      </c>
      <c r="AW77">
        <v>27.52</v>
      </c>
      <c r="AX77">
        <v>42.21</v>
      </c>
      <c r="AY77">
        <v>21.83</v>
      </c>
      <c r="AZ77">
        <v>38</v>
      </c>
      <c r="BA77">
        <v>25.95</v>
      </c>
      <c r="BB77">
        <v>0</v>
      </c>
      <c r="BC77">
        <v>96.74</v>
      </c>
      <c r="BD77">
        <v>191.17</v>
      </c>
      <c r="BE77">
        <v>36.76</v>
      </c>
      <c r="BF77">
        <v>0</v>
      </c>
      <c r="BG77">
        <v>49.82</v>
      </c>
      <c r="BH77">
        <v>0</v>
      </c>
      <c r="BI77">
        <v>0.97</v>
      </c>
      <c r="BJ77">
        <v>0.41</v>
      </c>
      <c r="BK77">
        <v>0.52</v>
      </c>
      <c r="BL77">
        <v>0.97</v>
      </c>
      <c r="BM77">
        <v>0.97</v>
      </c>
      <c r="BN77">
        <v>1.02</v>
      </c>
      <c r="BO77">
        <v>0.97</v>
      </c>
      <c r="BP77">
        <v>0.61</v>
      </c>
      <c r="BQ77">
        <v>0.61</v>
      </c>
      <c r="BR77">
        <v>0</v>
      </c>
      <c r="BS77">
        <v>2.9</v>
      </c>
      <c r="BT77">
        <v>24.91</v>
      </c>
      <c r="BU77">
        <v>24.18</v>
      </c>
      <c r="BV77">
        <v>60.46</v>
      </c>
      <c r="BW77">
        <v>22.81</v>
      </c>
      <c r="BX77">
        <v>96.74</v>
      </c>
      <c r="BY77">
        <v>50.21</v>
      </c>
      <c r="BZ77">
        <v>0</v>
      </c>
      <c r="CA77">
        <v>100.11</v>
      </c>
      <c r="CB77">
        <v>7</v>
      </c>
      <c r="CC77">
        <v>3</v>
      </c>
    </row>
    <row r="78" spans="7:81">
      <c r="G78" t="s">
        <v>120</v>
      </c>
      <c r="H78" s="115">
        <v>732.09000000000015</v>
      </c>
      <c r="I78" s="88">
        <v>296.13000000000005</v>
      </c>
      <c r="J78" s="88">
        <v>536.83999999999992</v>
      </c>
      <c r="K78" s="88">
        <v>0.97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41.6</v>
      </c>
      <c r="X78">
        <v>2.9</v>
      </c>
      <c r="Y78">
        <v>13.25</v>
      </c>
      <c r="Z78">
        <v>96.74</v>
      </c>
      <c r="AA78">
        <v>10.17</v>
      </c>
      <c r="AB78">
        <v>28.56</v>
      </c>
      <c r="AC78">
        <v>0.97</v>
      </c>
      <c r="AD78">
        <v>0</v>
      </c>
      <c r="AE78">
        <v>0</v>
      </c>
      <c r="AF78">
        <v>152.37</v>
      </c>
      <c r="AG78">
        <v>0</v>
      </c>
      <c r="AH78">
        <v>0</v>
      </c>
      <c r="AI78">
        <v>54.42</v>
      </c>
      <c r="AJ78">
        <v>0</v>
      </c>
      <c r="AK78">
        <v>0</v>
      </c>
      <c r="AL78">
        <v>0.77</v>
      </c>
      <c r="AM78">
        <v>49.82</v>
      </c>
      <c r="AN78">
        <v>0</v>
      </c>
      <c r="AO78">
        <v>0</v>
      </c>
      <c r="AP78">
        <v>24.91</v>
      </c>
      <c r="AQ78">
        <v>81.260000000000005</v>
      </c>
      <c r="AR78">
        <v>48.37</v>
      </c>
      <c r="AS78">
        <v>0</v>
      </c>
      <c r="AT78">
        <v>21.04</v>
      </c>
      <c r="AU78">
        <v>14.51</v>
      </c>
      <c r="AV78">
        <v>0</v>
      </c>
      <c r="AW78">
        <v>27.52</v>
      </c>
      <c r="AX78">
        <v>42.21</v>
      </c>
      <c r="AY78">
        <v>21.83</v>
      </c>
      <c r="AZ78">
        <v>38</v>
      </c>
      <c r="BA78">
        <v>25.95</v>
      </c>
      <c r="BB78">
        <v>0</v>
      </c>
      <c r="BC78">
        <v>96.74</v>
      </c>
      <c r="BD78">
        <v>191.17</v>
      </c>
      <c r="BE78">
        <v>36.76</v>
      </c>
      <c r="BF78">
        <v>0</v>
      </c>
      <c r="BG78">
        <v>49.82</v>
      </c>
      <c r="BH78">
        <v>0</v>
      </c>
      <c r="BI78">
        <v>0.97</v>
      </c>
      <c r="BJ78">
        <v>0.41</v>
      </c>
      <c r="BK78">
        <v>0.52</v>
      </c>
      <c r="BL78">
        <v>0.97</v>
      </c>
      <c r="BM78">
        <v>0.97</v>
      </c>
      <c r="BN78">
        <v>1.02</v>
      </c>
      <c r="BO78">
        <v>0.97</v>
      </c>
      <c r="BP78">
        <v>0.61</v>
      </c>
      <c r="BQ78">
        <v>0.61</v>
      </c>
      <c r="BR78">
        <v>0</v>
      </c>
      <c r="BS78">
        <v>2.9</v>
      </c>
      <c r="BT78">
        <v>24.91</v>
      </c>
      <c r="BU78">
        <v>24.18</v>
      </c>
      <c r="BV78">
        <v>60.46</v>
      </c>
      <c r="BW78">
        <v>22.81</v>
      </c>
      <c r="BX78">
        <v>96.74</v>
      </c>
      <c r="BY78">
        <v>50.21</v>
      </c>
      <c r="BZ78">
        <v>0</v>
      </c>
      <c r="CA78">
        <v>100.11</v>
      </c>
      <c r="CB78">
        <v>3.5</v>
      </c>
      <c r="CC78">
        <v>1.5</v>
      </c>
    </row>
    <row r="79" spans="7:81">
      <c r="G79" t="s">
        <v>121</v>
      </c>
      <c r="H79" s="115">
        <v>730.61000000000013</v>
      </c>
      <c r="I79" s="88">
        <v>295.53000000000003</v>
      </c>
      <c r="J79" s="88">
        <v>536.83999999999992</v>
      </c>
      <c r="K79" s="88">
        <v>0.97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41.6</v>
      </c>
      <c r="X79">
        <v>2.9</v>
      </c>
      <c r="Y79">
        <v>13.25</v>
      </c>
      <c r="Z79">
        <v>96.74</v>
      </c>
      <c r="AA79">
        <v>10.17</v>
      </c>
      <c r="AB79">
        <v>28.56</v>
      </c>
      <c r="AC79">
        <v>0.97</v>
      </c>
      <c r="AD79">
        <v>0</v>
      </c>
      <c r="AE79">
        <v>0</v>
      </c>
      <c r="AF79">
        <v>152.37</v>
      </c>
      <c r="AG79">
        <v>0</v>
      </c>
      <c r="AH79">
        <v>0</v>
      </c>
      <c r="AI79">
        <v>54.42</v>
      </c>
      <c r="AJ79">
        <v>0</v>
      </c>
      <c r="AK79">
        <v>0</v>
      </c>
      <c r="AL79">
        <v>0.77</v>
      </c>
      <c r="AM79">
        <v>49.82</v>
      </c>
      <c r="AN79">
        <v>0</v>
      </c>
      <c r="AO79">
        <v>0</v>
      </c>
      <c r="AP79">
        <v>24.91</v>
      </c>
      <c r="AQ79">
        <v>81.260000000000005</v>
      </c>
      <c r="AR79">
        <v>48.37</v>
      </c>
      <c r="AS79">
        <v>0</v>
      </c>
      <c r="AT79">
        <v>21.04</v>
      </c>
      <c r="AU79">
        <v>14.51</v>
      </c>
      <c r="AV79">
        <v>0</v>
      </c>
      <c r="AW79">
        <v>27.52</v>
      </c>
      <c r="AX79">
        <v>42.21</v>
      </c>
      <c r="AY79">
        <v>21.83</v>
      </c>
      <c r="AZ79">
        <v>38</v>
      </c>
      <c r="BA79">
        <v>25.95</v>
      </c>
      <c r="BB79">
        <v>0</v>
      </c>
      <c r="BC79">
        <v>96.74</v>
      </c>
      <c r="BD79">
        <v>191.17</v>
      </c>
      <c r="BE79">
        <v>36.76</v>
      </c>
      <c r="BF79">
        <v>0</v>
      </c>
      <c r="BG79">
        <v>49.82</v>
      </c>
      <c r="BH79">
        <v>0</v>
      </c>
      <c r="BI79">
        <v>0.97</v>
      </c>
      <c r="BJ79">
        <v>0.41</v>
      </c>
      <c r="BK79">
        <v>0.52</v>
      </c>
      <c r="BL79">
        <v>0.97</v>
      </c>
      <c r="BM79">
        <v>0.97</v>
      </c>
      <c r="BN79">
        <v>1.02</v>
      </c>
      <c r="BO79">
        <v>0.89</v>
      </c>
      <c r="BP79">
        <v>0.61</v>
      </c>
      <c r="BQ79">
        <v>0.61</v>
      </c>
      <c r="BR79">
        <v>2.9</v>
      </c>
      <c r="BS79">
        <v>0</v>
      </c>
      <c r="BT79">
        <v>24.91</v>
      </c>
      <c r="BU79">
        <v>24.18</v>
      </c>
      <c r="BV79">
        <v>60.46</v>
      </c>
      <c r="BW79">
        <v>22.81</v>
      </c>
      <c r="BX79">
        <v>0</v>
      </c>
      <c r="BY79">
        <v>50.21</v>
      </c>
      <c r="BZ79">
        <v>96.74</v>
      </c>
      <c r="CA79">
        <v>100.11</v>
      </c>
      <c r="CB79">
        <v>2.1</v>
      </c>
      <c r="CC79">
        <v>0.9</v>
      </c>
    </row>
    <row r="80" spans="7:81">
      <c r="G80" t="s">
        <v>122</v>
      </c>
      <c r="H80" s="115">
        <v>728.5100000000001</v>
      </c>
      <c r="I80" s="88">
        <v>294.63000000000005</v>
      </c>
      <c r="J80" s="88">
        <v>536.83999999999992</v>
      </c>
      <c r="K80" s="88">
        <v>0.97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41.6</v>
      </c>
      <c r="X80">
        <v>2.9</v>
      </c>
      <c r="Y80">
        <v>13.25</v>
      </c>
      <c r="Z80">
        <v>96.74</v>
      </c>
      <c r="AA80">
        <v>10.17</v>
      </c>
      <c r="AB80">
        <v>28.56</v>
      </c>
      <c r="AC80">
        <v>0.97</v>
      </c>
      <c r="AD80">
        <v>0</v>
      </c>
      <c r="AE80">
        <v>0</v>
      </c>
      <c r="AF80">
        <v>152.37</v>
      </c>
      <c r="AG80">
        <v>0</v>
      </c>
      <c r="AH80">
        <v>0</v>
      </c>
      <c r="AI80">
        <v>54.42</v>
      </c>
      <c r="AJ80">
        <v>0</v>
      </c>
      <c r="AK80">
        <v>0</v>
      </c>
      <c r="AL80">
        <v>0.77</v>
      </c>
      <c r="AM80">
        <v>49.82</v>
      </c>
      <c r="AN80">
        <v>0</v>
      </c>
      <c r="AO80">
        <v>0</v>
      </c>
      <c r="AP80">
        <v>24.91</v>
      </c>
      <c r="AQ80">
        <v>81.260000000000005</v>
      </c>
      <c r="AR80">
        <v>48.37</v>
      </c>
      <c r="AS80">
        <v>0</v>
      </c>
      <c r="AT80">
        <v>21.04</v>
      </c>
      <c r="AU80">
        <v>14.51</v>
      </c>
      <c r="AV80">
        <v>0</v>
      </c>
      <c r="AW80">
        <v>27.52</v>
      </c>
      <c r="AX80">
        <v>42.21</v>
      </c>
      <c r="AY80">
        <v>21.83</v>
      </c>
      <c r="AZ80">
        <v>38</v>
      </c>
      <c r="BA80">
        <v>25.95</v>
      </c>
      <c r="BB80">
        <v>0</v>
      </c>
      <c r="BC80">
        <v>96.74</v>
      </c>
      <c r="BD80">
        <v>191.17</v>
      </c>
      <c r="BE80">
        <v>36.76</v>
      </c>
      <c r="BF80">
        <v>0</v>
      </c>
      <c r="BG80">
        <v>49.82</v>
      </c>
      <c r="BH80">
        <v>0</v>
      </c>
      <c r="BI80">
        <v>0.97</v>
      </c>
      <c r="BJ80">
        <v>0.41</v>
      </c>
      <c r="BK80">
        <v>0.52</v>
      </c>
      <c r="BL80">
        <v>0.97</v>
      </c>
      <c r="BM80">
        <v>0.97</v>
      </c>
      <c r="BN80">
        <v>1.02</v>
      </c>
      <c r="BO80">
        <v>0.89</v>
      </c>
      <c r="BP80">
        <v>0.61</v>
      </c>
      <c r="BQ80">
        <v>0.61</v>
      </c>
      <c r="BR80">
        <v>2.9</v>
      </c>
      <c r="BS80">
        <v>0</v>
      </c>
      <c r="BT80">
        <v>24.91</v>
      </c>
      <c r="BU80">
        <v>24.18</v>
      </c>
      <c r="BV80">
        <v>60.46</v>
      </c>
      <c r="BW80">
        <v>22.81</v>
      </c>
      <c r="BX80">
        <v>0</v>
      </c>
      <c r="BY80">
        <v>50.21</v>
      </c>
      <c r="BZ80">
        <v>96.74</v>
      </c>
      <c r="CA80">
        <v>100.11</v>
      </c>
      <c r="CB80">
        <v>0</v>
      </c>
      <c r="CC80">
        <v>0</v>
      </c>
    </row>
    <row r="81" spans="7:81">
      <c r="G81" t="s">
        <v>123</v>
      </c>
      <c r="H81" s="115">
        <v>728.5100000000001</v>
      </c>
      <c r="I81" s="88">
        <v>294.63000000000005</v>
      </c>
      <c r="J81" s="88">
        <v>536.83999999999992</v>
      </c>
      <c r="K81" s="88">
        <v>0.97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41.6</v>
      </c>
      <c r="X81">
        <v>2.9</v>
      </c>
      <c r="Y81">
        <v>13.25</v>
      </c>
      <c r="Z81">
        <v>96.74</v>
      </c>
      <c r="AA81">
        <v>10.17</v>
      </c>
      <c r="AB81">
        <v>28.56</v>
      </c>
      <c r="AC81">
        <v>0.97</v>
      </c>
      <c r="AD81">
        <v>0</v>
      </c>
      <c r="AE81">
        <v>0</v>
      </c>
      <c r="AF81">
        <v>152.37</v>
      </c>
      <c r="AG81">
        <v>0</v>
      </c>
      <c r="AH81">
        <v>0</v>
      </c>
      <c r="AI81">
        <v>54.42</v>
      </c>
      <c r="AJ81">
        <v>0</v>
      </c>
      <c r="AK81">
        <v>0</v>
      </c>
      <c r="AL81">
        <v>0.77</v>
      </c>
      <c r="AM81">
        <v>49.82</v>
      </c>
      <c r="AN81">
        <v>0</v>
      </c>
      <c r="AO81">
        <v>0</v>
      </c>
      <c r="AP81">
        <v>24.91</v>
      </c>
      <c r="AQ81">
        <v>81.260000000000005</v>
      </c>
      <c r="AR81">
        <v>48.37</v>
      </c>
      <c r="AS81">
        <v>0</v>
      </c>
      <c r="AT81">
        <v>21.04</v>
      </c>
      <c r="AU81">
        <v>14.51</v>
      </c>
      <c r="AV81">
        <v>0</v>
      </c>
      <c r="AW81">
        <v>27.52</v>
      </c>
      <c r="AX81">
        <v>42.21</v>
      </c>
      <c r="AY81">
        <v>21.83</v>
      </c>
      <c r="AZ81">
        <v>38</v>
      </c>
      <c r="BA81">
        <v>25.95</v>
      </c>
      <c r="BB81">
        <v>0</v>
      </c>
      <c r="BC81">
        <v>96.74</v>
      </c>
      <c r="BD81">
        <v>191.17</v>
      </c>
      <c r="BE81">
        <v>36.76</v>
      </c>
      <c r="BF81">
        <v>0</v>
      </c>
      <c r="BG81">
        <v>49.82</v>
      </c>
      <c r="BH81">
        <v>0</v>
      </c>
      <c r="BI81">
        <v>0.97</v>
      </c>
      <c r="BJ81">
        <v>0.41</v>
      </c>
      <c r="BK81">
        <v>0.52</v>
      </c>
      <c r="BL81">
        <v>0.97</v>
      </c>
      <c r="BM81">
        <v>0.97</v>
      </c>
      <c r="BN81">
        <v>1.02</v>
      </c>
      <c r="BO81">
        <v>0.89</v>
      </c>
      <c r="BP81">
        <v>0.61</v>
      </c>
      <c r="BQ81">
        <v>0.61</v>
      </c>
      <c r="BR81">
        <v>2.9</v>
      </c>
      <c r="BS81">
        <v>0</v>
      </c>
      <c r="BT81">
        <v>24.91</v>
      </c>
      <c r="BU81">
        <v>24.18</v>
      </c>
      <c r="BV81">
        <v>60.46</v>
      </c>
      <c r="BW81">
        <v>22.81</v>
      </c>
      <c r="BX81">
        <v>0</v>
      </c>
      <c r="BY81">
        <v>50.21</v>
      </c>
      <c r="BZ81">
        <v>96.74</v>
      </c>
      <c r="CA81">
        <v>100.11</v>
      </c>
      <c r="CB81">
        <v>0</v>
      </c>
      <c r="CC81">
        <v>0</v>
      </c>
    </row>
    <row r="82" spans="7:81">
      <c r="G82" t="s">
        <v>124</v>
      </c>
      <c r="H82" s="115">
        <v>728.5100000000001</v>
      </c>
      <c r="I82" s="88">
        <v>294.63000000000005</v>
      </c>
      <c r="J82" s="88">
        <v>536.83999999999992</v>
      </c>
      <c r="K82" s="88">
        <v>0.97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41.6</v>
      </c>
      <c r="X82">
        <v>2.9</v>
      </c>
      <c r="Y82">
        <v>13.25</v>
      </c>
      <c r="Z82">
        <v>96.74</v>
      </c>
      <c r="AA82">
        <v>10.17</v>
      </c>
      <c r="AB82">
        <v>28.56</v>
      </c>
      <c r="AC82">
        <v>0.97</v>
      </c>
      <c r="AD82">
        <v>0</v>
      </c>
      <c r="AE82">
        <v>0</v>
      </c>
      <c r="AF82">
        <v>152.37</v>
      </c>
      <c r="AG82">
        <v>0</v>
      </c>
      <c r="AH82">
        <v>0</v>
      </c>
      <c r="AI82">
        <v>54.42</v>
      </c>
      <c r="AJ82">
        <v>0</v>
      </c>
      <c r="AK82">
        <v>0</v>
      </c>
      <c r="AL82">
        <v>0.77</v>
      </c>
      <c r="AM82">
        <v>49.82</v>
      </c>
      <c r="AN82">
        <v>0</v>
      </c>
      <c r="AO82">
        <v>0</v>
      </c>
      <c r="AP82">
        <v>24.91</v>
      </c>
      <c r="AQ82">
        <v>81.260000000000005</v>
      </c>
      <c r="AR82">
        <v>48.37</v>
      </c>
      <c r="AS82">
        <v>0</v>
      </c>
      <c r="AT82">
        <v>21.04</v>
      </c>
      <c r="AU82">
        <v>14.51</v>
      </c>
      <c r="AV82">
        <v>0</v>
      </c>
      <c r="AW82">
        <v>27.52</v>
      </c>
      <c r="AX82">
        <v>42.21</v>
      </c>
      <c r="AY82">
        <v>21.83</v>
      </c>
      <c r="AZ82">
        <v>38</v>
      </c>
      <c r="BA82">
        <v>25.95</v>
      </c>
      <c r="BB82">
        <v>0</v>
      </c>
      <c r="BC82">
        <v>96.74</v>
      </c>
      <c r="BD82">
        <v>191.17</v>
      </c>
      <c r="BE82">
        <v>36.76</v>
      </c>
      <c r="BF82">
        <v>0</v>
      </c>
      <c r="BG82">
        <v>49.82</v>
      </c>
      <c r="BH82">
        <v>0</v>
      </c>
      <c r="BI82">
        <v>0.97</v>
      </c>
      <c r="BJ82">
        <v>0.41</v>
      </c>
      <c r="BK82">
        <v>0.52</v>
      </c>
      <c r="BL82">
        <v>0.97</v>
      </c>
      <c r="BM82">
        <v>0.97</v>
      </c>
      <c r="BN82">
        <v>1.02</v>
      </c>
      <c r="BO82">
        <v>0.89</v>
      </c>
      <c r="BP82">
        <v>0.61</v>
      </c>
      <c r="BQ82">
        <v>0.61</v>
      </c>
      <c r="BR82">
        <v>2.9</v>
      </c>
      <c r="BS82">
        <v>0</v>
      </c>
      <c r="BT82">
        <v>24.91</v>
      </c>
      <c r="BU82">
        <v>24.18</v>
      </c>
      <c r="BV82">
        <v>60.46</v>
      </c>
      <c r="BW82">
        <v>22.81</v>
      </c>
      <c r="BX82">
        <v>0</v>
      </c>
      <c r="BY82">
        <v>50.21</v>
      </c>
      <c r="BZ82">
        <v>96.74</v>
      </c>
      <c r="CA82">
        <v>100.11</v>
      </c>
      <c r="CB82">
        <v>0</v>
      </c>
      <c r="CC82">
        <v>0</v>
      </c>
    </row>
    <row r="83" spans="7:81">
      <c r="G83" t="s">
        <v>125</v>
      </c>
      <c r="H83" s="115">
        <v>728.31000000000006</v>
      </c>
      <c r="I83" s="88">
        <v>343.00000000000006</v>
      </c>
      <c r="J83" s="88">
        <v>536.83999999999992</v>
      </c>
      <c r="K83" s="88">
        <v>0.97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41.6</v>
      </c>
      <c r="X83">
        <v>2.9</v>
      </c>
      <c r="Y83">
        <v>13.25</v>
      </c>
      <c r="Z83">
        <v>96.74</v>
      </c>
      <c r="AA83">
        <v>10.17</v>
      </c>
      <c r="AB83">
        <v>28.56</v>
      </c>
      <c r="AC83">
        <v>0.97</v>
      </c>
      <c r="AD83">
        <v>0</v>
      </c>
      <c r="AE83">
        <v>0</v>
      </c>
      <c r="AF83">
        <v>152.37</v>
      </c>
      <c r="AG83">
        <v>0</v>
      </c>
      <c r="AH83">
        <v>0</v>
      </c>
      <c r="AI83">
        <v>54.42</v>
      </c>
      <c r="AJ83">
        <v>0</v>
      </c>
      <c r="AK83">
        <v>0</v>
      </c>
      <c r="AL83">
        <v>0.77</v>
      </c>
      <c r="AM83">
        <v>49.82</v>
      </c>
      <c r="AN83">
        <v>0</v>
      </c>
      <c r="AO83">
        <v>0</v>
      </c>
      <c r="AP83">
        <v>24.91</v>
      </c>
      <c r="AQ83">
        <v>81.260000000000005</v>
      </c>
      <c r="AR83">
        <v>48.37</v>
      </c>
      <c r="AS83">
        <v>0</v>
      </c>
      <c r="AT83">
        <v>21.04</v>
      </c>
      <c r="AU83">
        <v>14.51</v>
      </c>
      <c r="AV83">
        <v>0</v>
      </c>
      <c r="AW83">
        <v>27.52</v>
      </c>
      <c r="AX83">
        <v>42.21</v>
      </c>
      <c r="AY83">
        <v>21.83</v>
      </c>
      <c r="AZ83">
        <v>38</v>
      </c>
      <c r="BA83">
        <v>25.95</v>
      </c>
      <c r="BB83">
        <v>0</v>
      </c>
      <c r="BC83">
        <v>96.74</v>
      </c>
      <c r="BD83">
        <v>191.17</v>
      </c>
      <c r="BE83">
        <v>36.76</v>
      </c>
      <c r="BF83">
        <v>48.37</v>
      </c>
      <c r="BG83">
        <v>49.82</v>
      </c>
      <c r="BH83">
        <v>0</v>
      </c>
      <c r="BI83">
        <v>0.77</v>
      </c>
      <c r="BJ83">
        <v>0.41</v>
      </c>
      <c r="BK83">
        <v>0.52</v>
      </c>
      <c r="BL83">
        <v>0.97</v>
      </c>
      <c r="BM83">
        <v>0.97</v>
      </c>
      <c r="BN83">
        <v>1.02</v>
      </c>
      <c r="BO83">
        <v>0.89</v>
      </c>
      <c r="BP83">
        <v>0.61</v>
      </c>
      <c r="BQ83">
        <v>0.61</v>
      </c>
      <c r="BR83">
        <v>2.9</v>
      </c>
      <c r="BS83">
        <v>0</v>
      </c>
      <c r="BT83">
        <v>24.91</v>
      </c>
      <c r="BU83">
        <v>24.18</v>
      </c>
      <c r="BV83">
        <v>60.46</v>
      </c>
      <c r="BW83">
        <v>22.81</v>
      </c>
      <c r="BX83">
        <v>0</v>
      </c>
      <c r="BY83">
        <v>50.21</v>
      </c>
      <c r="BZ83">
        <v>96.74</v>
      </c>
      <c r="CA83">
        <v>100.11</v>
      </c>
      <c r="CB83">
        <v>0</v>
      </c>
      <c r="CC83">
        <v>0</v>
      </c>
    </row>
    <row r="84" spans="7:81">
      <c r="G84" t="s">
        <v>126</v>
      </c>
      <c r="H84" s="115">
        <v>728.31000000000006</v>
      </c>
      <c r="I84" s="88">
        <v>343.00000000000006</v>
      </c>
      <c r="J84" s="88">
        <v>536.83999999999992</v>
      </c>
      <c r="K84" s="88">
        <v>0.97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41.6</v>
      </c>
      <c r="X84">
        <v>2.9</v>
      </c>
      <c r="Y84">
        <v>13.25</v>
      </c>
      <c r="Z84">
        <v>96.74</v>
      </c>
      <c r="AA84">
        <v>10.17</v>
      </c>
      <c r="AB84">
        <v>28.56</v>
      </c>
      <c r="AC84">
        <v>0.97</v>
      </c>
      <c r="AD84">
        <v>0</v>
      </c>
      <c r="AE84">
        <v>0</v>
      </c>
      <c r="AF84">
        <v>152.37</v>
      </c>
      <c r="AG84">
        <v>0</v>
      </c>
      <c r="AH84">
        <v>0</v>
      </c>
      <c r="AI84">
        <v>54.42</v>
      </c>
      <c r="AJ84">
        <v>0</v>
      </c>
      <c r="AK84">
        <v>0</v>
      </c>
      <c r="AL84">
        <v>0.77</v>
      </c>
      <c r="AM84">
        <v>49.82</v>
      </c>
      <c r="AN84">
        <v>0</v>
      </c>
      <c r="AO84">
        <v>0</v>
      </c>
      <c r="AP84">
        <v>24.91</v>
      </c>
      <c r="AQ84">
        <v>81.260000000000005</v>
      </c>
      <c r="AR84">
        <v>48.37</v>
      </c>
      <c r="AS84">
        <v>0</v>
      </c>
      <c r="AT84">
        <v>21.04</v>
      </c>
      <c r="AU84">
        <v>14.51</v>
      </c>
      <c r="AV84">
        <v>0</v>
      </c>
      <c r="AW84">
        <v>27.52</v>
      </c>
      <c r="AX84">
        <v>42.21</v>
      </c>
      <c r="AY84">
        <v>21.83</v>
      </c>
      <c r="AZ84">
        <v>38</v>
      </c>
      <c r="BA84">
        <v>25.95</v>
      </c>
      <c r="BB84">
        <v>0</v>
      </c>
      <c r="BC84">
        <v>96.74</v>
      </c>
      <c r="BD84">
        <v>191.17</v>
      </c>
      <c r="BE84">
        <v>36.76</v>
      </c>
      <c r="BF84">
        <v>48.37</v>
      </c>
      <c r="BG84">
        <v>49.82</v>
      </c>
      <c r="BH84">
        <v>0</v>
      </c>
      <c r="BI84">
        <v>0.77</v>
      </c>
      <c r="BJ84">
        <v>0.41</v>
      </c>
      <c r="BK84">
        <v>0.52</v>
      </c>
      <c r="BL84">
        <v>0.97</v>
      </c>
      <c r="BM84">
        <v>0.97</v>
      </c>
      <c r="BN84">
        <v>1.02</v>
      </c>
      <c r="BO84">
        <v>0.89</v>
      </c>
      <c r="BP84">
        <v>0.61</v>
      </c>
      <c r="BQ84">
        <v>0.61</v>
      </c>
      <c r="BR84">
        <v>2.9</v>
      </c>
      <c r="BS84">
        <v>0</v>
      </c>
      <c r="BT84">
        <v>24.91</v>
      </c>
      <c r="BU84">
        <v>24.18</v>
      </c>
      <c r="BV84">
        <v>60.46</v>
      </c>
      <c r="BW84">
        <v>22.81</v>
      </c>
      <c r="BX84">
        <v>0</v>
      </c>
      <c r="BY84">
        <v>50.21</v>
      </c>
      <c r="BZ84">
        <v>96.74</v>
      </c>
      <c r="CA84">
        <v>100.11</v>
      </c>
      <c r="CB84">
        <v>0</v>
      </c>
      <c r="CC84">
        <v>0</v>
      </c>
    </row>
    <row r="85" spans="7:81">
      <c r="G85" t="s">
        <v>127</v>
      </c>
      <c r="H85" s="115">
        <v>728.31000000000006</v>
      </c>
      <c r="I85" s="88">
        <v>343.00000000000006</v>
      </c>
      <c r="J85" s="88">
        <v>536.83999999999992</v>
      </c>
      <c r="K85" s="88">
        <v>0.97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41.6</v>
      </c>
      <c r="X85">
        <v>2.9</v>
      </c>
      <c r="Y85">
        <v>13.25</v>
      </c>
      <c r="Z85">
        <v>96.74</v>
      </c>
      <c r="AA85">
        <v>10.17</v>
      </c>
      <c r="AB85">
        <v>28.56</v>
      </c>
      <c r="AC85">
        <v>0.97</v>
      </c>
      <c r="AD85">
        <v>0</v>
      </c>
      <c r="AE85">
        <v>0</v>
      </c>
      <c r="AF85">
        <v>152.37</v>
      </c>
      <c r="AG85">
        <v>0</v>
      </c>
      <c r="AH85">
        <v>0</v>
      </c>
      <c r="AI85">
        <v>54.42</v>
      </c>
      <c r="AJ85">
        <v>0</v>
      </c>
      <c r="AK85">
        <v>0</v>
      </c>
      <c r="AL85">
        <v>0.77</v>
      </c>
      <c r="AM85">
        <v>49.82</v>
      </c>
      <c r="AN85">
        <v>0</v>
      </c>
      <c r="AO85">
        <v>0</v>
      </c>
      <c r="AP85">
        <v>24.91</v>
      </c>
      <c r="AQ85">
        <v>81.260000000000005</v>
      </c>
      <c r="AR85">
        <v>48.37</v>
      </c>
      <c r="AS85">
        <v>0</v>
      </c>
      <c r="AT85">
        <v>21.04</v>
      </c>
      <c r="AU85">
        <v>14.51</v>
      </c>
      <c r="AV85">
        <v>0</v>
      </c>
      <c r="AW85">
        <v>27.52</v>
      </c>
      <c r="AX85">
        <v>42.21</v>
      </c>
      <c r="AY85">
        <v>21.83</v>
      </c>
      <c r="AZ85">
        <v>38</v>
      </c>
      <c r="BA85">
        <v>25.95</v>
      </c>
      <c r="BB85">
        <v>0</v>
      </c>
      <c r="BC85">
        <v>96.74</v>
      </c>
      <c r="BD85">
        <v>191.17</v>
      </c>
      <c r="BE85">
        <v>36.76</v>
      </c>
      <c r="BF85">
        <v>48.37</v>
      </c>
      <c r="BG85">
        <v>49.82</v>
      </c>
      <c r="BH85">
        <v>0</v>
      </c>
      <c r="BI85">
        <v>0.77</v>
      </c>
      <c r="BJ85">
        <v>0.41</v>
      </c>
      <c r="BK85">
        <v>0.52</v>
      </c>
      <c r="BL85">
        <v>0.97</v>
      </c>
      <c r="BM85">
        <v>0.97</v>
      </c>
      <c r="BN85">
        <v>1.02</v>
      </c>
      <c r="BO85">
        <v>0.89</v>
      </c>
      <c r="BP85">
        <v>0.61</v>
      </c>
      <c r="BQ85">
        <v>0.61</v>
      </c>
      <c r="BR85">
        <v>2.9</v>
      </c>
      <c r="BS85">
        <v>0</v>
      </c>
      <c r="BT85">
        <v>24.91</v>
      </c>
      <c r="BU85">
        <v>24.18</v>
      </c>
      <c r="BV85">
        <v>60.46</v>
      </c>
      <c r="BW85">
        <v>22.81</v>
      </c>
      <c r="BX85">
        <v>0</v>
      </c>
      <c r="BY85">
        <v>50.21</v>
      </c>
      <c r="BZ85">
        <v>96.74</v>
      </c>
      <c r="CA85">
        <v>100.11</v>
      </c>
      <c r="CB85">
        <v>0</v>
      </c>
      <c r="CC85">
        <v>0</v>
      </c>
    </row>
    <row r="86" spans="7:81">
      <c r="G86" t="s">
        <v>128</v>
      </c>
      <c r="H86" s="115">
        <v>728.31000000000006</v>
      </c>
      <c r="I86" s="88">
        <v>343.00000000000006</v>
      </c>
      <c r="J86" s="88">
        <v>536.83999999999992</v>
      </c>
      <c r="K86" s="88">
        <v>0.97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41.6</v>
      </c>
      <c r="X86">
        <v>2.9</v>
      </c>
      <c r="Y86">
        <v>13.25</v>
      </c>
      <c r="Z86">
        <v>96.74</v>
      </c>
      <c r="AA86">
        <v>10.17</v>
      </c>
      <c r="AB86">
        <v>28.56</v>
      </c>
      <c r="AC86">
        <v>0.97</v>
      </c>
      <c r="AD86">
        <v>0</v>
      </c>
      <c r="AE86">
        <v>0</v>
      </c>
      <c r="AF86">
        <v>152.37</v>
      </c>
      <c r="AG86">
        <v>0</v>
      </c>
      <c r="AH86">
        <v>0</v>
      </c>
      <c r="AI86">
        <v>54.42</v>
      </c>
      <c r="AJ86">
        <v>0</v>
      </c>
      <c r="AK86">
        <v>0</v>
      </c>
      <c r="AL86">
        <v>0.77</v>
      </c>
      <c r="AM86">
        <v>49.82</v>
      </c>
      <c r="AN86">
        <v>0</v>
      </c>
      <c r="AO86">
        <v>0</v>
      </c>
      <c r="AP86">
        <v>24.91</v>
      </c>
      <c r="AQ86">
        <v>81.260000000000005</v>
      </c>
      <c r="AR86">
        <v>48.37</v>
      </c>
      <c r="AS86">
        <v>0</v>
      </c>
      <c r="AT86">
        <v>21.04</v>
      </c>
      <c r="AU86">
        <v>14.51</v>
      </c>
      <c r="AV86">
        <v>0</v>
      </c>
      <c r="AW86">
        <v>27.52</v>
      </c>
      <c r="AX86">
        <v>42.21</v>
      </c>
      <c r="AY86">
        <v>21.83</v>
      </c>
      <c r="AZ86">
        <v>38</v>
      </c>
      <c r="BA86">
        <v>25.95</v>
      </c>
      <c r="BB86">
        <v>0</v>
      </c>
      <c r="BC86">
        <v>96.74</v>
      </c>
      <c r="BD86">
        <v>191.17</v>
      </c>
      <c r="BE86">
        <v>36.76</v>
      </c>
      <c r="BF86">
        <v>48.37</v>
      </c>
      <c r="BG86">
        <v>49.82</v>
      </c>
      <c r="BH86">
        <v>0</v>
      </c>
      <c r="BI86">
        <v>0.77</v>
      </c>
      <c r="BJ86">
        <v>0.41</v>
      </c>
      <c r="BK86">
        <v>0.52</v>
      </c>
      <c r="BL86">
        <v>0.97</v>
      </c>
      <c r="BM86">
        <v>0.97</v>
      </c>
      <c r="BN86">
        <v>1.02</v>
      </c>
      <c r="BO86">
        <v>0.89</v>
      </c>
      <c r="BP86">
        <v>0.61</v>
      </c>
      <c r="BQ86">
        <v>0.61</v>
      </c>
      <c r="BR86">
        <v>2.9</v>
      </c>
      <c r="BS86">
        <v>0</v>
      </c>
      <c r="BT86">
        <v>24.91</v>
      </c>
      <c r="BU86">
        <v>24.18</v>
      </c>
      <c r="BV86">
        <v>60.46</v>
      </c>
      <c r="BW86">
        <v>22.81</v>
      </c>
      <c r="BX86">
        <v>0</v>
      </c>
      <c r="BY86">
        <v>50.21</v>
      </c>
      <c r="BZ86">
        <v>96.74</v>
      </c>
      <c r="CA86">
        <v>100.11</v>
      </c>
      <c r="CB86">
        <v>0</v>
      </c>
      <c r="CC86">
        <v>0</v>
      </c>
    </row>
    <row r="87" spans="7:81">
      <c r="G87" t="s">
        <v>129</v>
      </c>
      <c r="H87" s="115">
        <v>753.15000000000009</v>
      </c>
      <c r="I87" s="88">
        <v>374.82000000000005</v>
      </c>
      <c r="J87" s="88">
        <v>536.83999999999992</v>
      </c>
      <c r="K87" s="88">
        <v>0.97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41.6</v>
      </c>
      <c r="X87">
        <v>2.9</v>
      </c>
      <c r="Y87">
        <v>13.25</v>
      </c>
      <c r="Z87">
        <v>96.74</v>
      </c>
      <c r="AA87">
        <v>10.17</v>
      </c>
      <c r="AB87">
        <v>28.56</v>
      </c>
      <c r="AC87">
        <v>0.97</v>
      </c>
      <c r="AD87">
        <v>0</v>
      </c>
      <c r="AE87">
        <v>0</v>
      </c>
      <c r="AF87">
        <v>152.37</v>
      </c>
      <c r="AG87">
        <v>0</v>
      </c>
      <c r="AH87">
        <v>0</v>
      </c>
      <c r="AI87">
        <v>54.42</v>
      </c>
      <c r="AJ87">
        <v>0</v>
      </c>
      <c r="AK87">
        <v>0</v>
      </c>
      <c r="AL87">
        <v>0.77</v>
      </c>
      <c r="AM87">
        <v>49.82</v>
      </c>
      <c r="AN87">
        <v>0</v>
      </c>
      <c r="AO87">
        <v>24.91</v>
      </c>
      <c r="AP87">
        <v>24.91</v>
      </c>
      <c r="AQ87">
        <v>81.260000000000005</v>
      </c>
      <c r="AR87">
        <v>48.37</v>
      </c>
      <c r="AS87">
        <v>0</v>
      </c>
      <c r="AT87">
        <v>21.04</v>
      </c>
      <c r="AU87">
        <v>14.51</v>
      </c>
      <c r="AV87">
        <v>14.51</v>
      </c>
      <c r="AW87">
        <v>27.52</v>
      </c>
      <c r="AX87">
        <v>59.52</v>
      </c>
      <c r="AY87">
        <v>21.83</v>
      </c>
      <c r="AZ87">
        <v>38</v>
      </c>
      <c r="BA87">
        <v>25.95</v>
      </c>
      <c r="BB87">
        <v>0</v>
      </c>
      <c r="BC87">
        <v>96.74</v>
      </c>
      <c r="BD87">
        <v>191.17</v>
      </c>
      <c r="BE87">
        <v>36.76</v>
      </c>
      <c r="BF87">
        <v>48.37</v>
      </c>
      <c r="BG87">
        <v>49.82</v>
      </c>
      <c r="BH87">
        <v>0</v>
      </c>
      <c r="BI87">
        <v>0.77</v>
      </c>
      <c r="BJ87">
        <v>0.41</v>
      </c>
      <c r="BK87">
        <v>0.52</v>
      </c>
      <c r="BL87">
        <v>0.97</v>
      </c>
      <c r="BM87">
        <v>0.97</v>
      </c>
      <c r="BN87">
        <v>1.02</v>
      </c>
      <c r="BO87">
        <v>0.82</v>
      </c>
      <c r="BP87">
        <v>0.61</v>
      </c>
      <c r="BQ87">
        <v>0.61</v>
      </c>
      <c r="BR87">
        <v>2.9</v>
      </c>
      <c r="BS87">
        <v>0</v>
      </c>
      <c r="BT87">
        <v>24.91</v>
      </c>
      <c r="BU87">
        <v>24.18</v>
      </c>
      <c r="BV87">
        <v>60.46</v>
      </c>
      <c r="BW87">
        <v>22.81</v>
      </c>
      <c r="BX87">
        <v>0</v>
      </c>
      <c r="BY87">
        <v>50.21</v>
      </c>
      <c r="BZ87">
        <v>96.74</v>
      </c>
      <c r="CA87">
        <v>100.11</v>
      </c>
      <c r="CB87">
        <v>0</v>
      </c>
      <c r="CC87">
        <v>0</v>
      </c>
    </row>
    <row r="88" spans="7:81">
      <c r="G88" t="s">
        <v>130</v>
      </c>
      <c r="H88" s="115">
        <v>753.15000000000009</v>
      </c>
      <c r="I88" s="88">
        <v>374.82000000000005</v>
      </c>
      <c r="J88" s="88">
        <v>536.83999999999992</v>
      </c>
      <c r="K88" s="88">
        <v>0.97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41.6</v>
      </c>
      <c r="X88">
        <v>2.9</v>
      </c>
      <c r="Y88">
        <v>13.25</v>
      </c>
      <c r="Z88">
        <v>96.74</v>
      </c>
      <c r="AA88">
        <v>10.17</v>
      </c>
      <c r="AB88">
        <v>28.56</v>
      </c>
      <c r="AC88">
        <v>0.97</v>
      </c>
      <c r="AD88">
        <v>0</v>
      </c>
      <c r="AE88">
        <v>0</v>
      </c>
      <c r="AF88">
        <v>152.37</v>
      </c>
      <c r="AG88">
        <v>0</v>
      </c>
      <c r="AH88">
        <v>0</v>
      </c>
      <c r="AI88">
        <v>54.42</v>
      </c>
      <c r="AJ88">
        <v>0</v>
      </c>
      <c r="AK88">
        <v>0</v>
      </c>
      <c r="AL88">
        <v>0.77</v>
      </c>
      <c r="AM88">
        <v>49.82</v>
      </c>
      <c r="AN88">
        <v>0</v>
      </c>
      <c r="AO88">
        <v>24.91</v>
      </c>
      <c r="AP88">
        <v>24.91</v>
      </c>
      <c r="AQ88">
        <v>81.260000000000005</v>
      </c>
      <c r="AR88">
        <v>48.37</v>
      </c>
      <c r="AS88">
        <v>0</v>
      </c>
      <c r="AT88">
        <v>21.04</v>
      </c>
      <c r="AU88">
        <v>14.51</v>
      </c>
      <c r="AV88">
        <v>14.51</v>
      </c>
      <c r="AW88">
        <v>27.52</v>
      </c>
      <c r="AX88">
        <v>59.52</v>
      </c>
      <c r="AY88">
        <v>21.83</v>
      </c>
      <c r="AZ88">
        <v>38</v>
      </c>
      <c r="BA88">
        <v>25.95</v>
      </c>
      <c r="BB88">
        <v>0</v>
      </c>
      <c r="BC88">
        <v>96.74</v>
      </c>
      <c r="BD88">
        <v>191.17</v>
      </c>
      <c r="BE88">
        <v>36.76</v>
      </c>
      <c r="BF88">
        <v>48.37</v>
      </c>
      <c r="BG88">
        <v>49.82</v>
      </c>
      <c r="BH88">
        <v>0</v>
      </c>
      <c r="BI88">
        <v>0.77</v>
      </c>
      <c r="BJ88">
        <v>0.41</v>
      </c>
      <c r="BK88">
        <v>0.52</v>
      </c>
      <c r="BL88">
        <v>0.97</v>
      </c>
      <c r="BM88">
        <v>0.97</v>
      </c>
      <c r="BN88">
        <v>1.02</v>
      </c>
      <c r="BO88">
        <v>0.82</v>
      </c>
      <c r="BP88">
        <v>0.61</v>
      </c>
      <c r="BQ88">
        <v>0.61</v>
      </c>
      <c r="BR88">
        <v>2.9</v>
      </c>
      <c r="BS88">
        <v>0</v>
      </c>
      <c r="BT88">
        <v>24.91</v>
      </c>
      <c r="BU88">
        <v>24.18</v>
      </c>
      <c r="BV88">
        <v>60.46</v>
      </c>
      <c r="BW88">
        <v>22.81</v>
      </c>
      <c r="BX88">
        <v>0</v>
      </c>
      <c r="BY88">
        <v>50.21</v>
      </c>
      <c r="BZ88">
        <v>96.74</v>
      </c>
      <c r="CA88">
        <v>100.11</v>
      </c>
      <c r="CB88">
        <v>0</v>
      </c>
      <c r="CC88">
        <v>0</v>
      </c>
    </row>
    <row r="89" spans="7:81">
      <c r="G89" t="s">
        <v>131</v>
      </c>
      <c r="H89" s="115">
        <v>753.15000000000009</v>
      </c>
      <c r="I89" s="88">
        <v>374.82000000000005</v>
      </c>
      <c r="J89" s="88">
        <v>536.83999999999992</v>
      </c>
      <c r="K89" s="88">
        <v>0.97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41.6</v>
      </c>
      <c r="X89">
        <v>2.9</v>
      </c>
      <c r="Y89">
        <v>13.25</v>
      </c>
      <c r="Z89">
        <v>96.74</v>
      </c>
      <c r="AA89">
        <v>10.17</v>
      </c>
      <c r="AB89">
        <v>28.56</v>
      </c>
      <c r="AC89">
        <v>0.97</v>
      </c>
      <c r="AD89">
        <v>0</v>
      </c>
      <c r="AE89">
        <v>0</v>
      </c>
      <c r="AF89">
        <v>152.37</v>
      </c>
      <c r="AG89">
        <v>0</v>
      </c>
      <c r="AH89">
        <v>0</v>
      </c>
      <c r="AI89">
        <v>54.42</v>
      </c>
      <c r="AJ89">
        <v>0</v>
      </c>
      <c r="AK89">
        <v>0</v>
      </c>
      <c r="AL89">
        <v>0.77</v>
      </c>
      <c r="AM89">
        <v>49.82</v>
      </c>
      <c r="AN89">
        <v>0</v>
      </c>
      <c r="AO89">
        <v>24.91</v>
      </c>
      <c r="AP89">
        <v>24.91</v>
      </c>
      <c r="AQ89">
        <v>81.260000000000005</v>
      </c>
      <c r="AR89">
        <v>48.37</v>
      </c>
      <c r="AS89">
        <v>0</v>
      </c>
      <c r="AT89">
        <v>21.04</v>
      </c>
      <c r="AU89">
        <v>14.51</v>
      </c>
      <c r="AV89">
        <v>14.51</v>
      </c>
      <c r="AW89">
        <v>27.52</v>
      </c>
      <c r="AX89">
        <v>59.52</v>
      </c>
      <c r="AY89">
        <v>21.83</v>
      </c>
      <c r="AZ89">
        <v>38</v>
      </c>
      <c r="BA89">
        <v>25.95</v>
      </c>
      <c r="BB89">
        <v>0</v>
      </c>
      <c r="BC89">
        <v>96.74</v>
      </c>
      <c r="BD89">
        <v>191.17</v>
      </c>
      <c r="BE89">
        <v>36.76</v>
      </c>
      <c r="BF89">
        <v>48.37</v>
      </c>
      <c r="BG89">
        <v>49.82</v>
      </c>
      <c r="BH89">
        <v>0</v>
      </c>
      <c r="BI89">
        <v>0.77</v>
      </c>
      <c r="BJ89">
        <v>0.41</v>
      </c>
      <c r="BK89">
        <v>0.52</v>
      </c>
      <c r="BL89">
        <v>0.97</v>
      </c>
      <c r="BM89">
        <v>0.97</v>
      </c>
      <c r="BN89">
        <v>1.02</v>
      </c>
      <c r="BO89">
        <v>0.82</v>
      </c>
      <c r="BP89">
        <v>0.61</v>
      </c>
      <c r="BQ89">
        <v>0.61</v>
      </c>
      <c r="BR89">
        <v>2.9</v>
      </c>
      <c r="BS89">
        <v>0</v>
      </c>
      <c r="BT89">
        <v>24.91</v>
      </c>
      <c r="BU89">
        <v>24.18</v>
      </c>
      <c r="BV89">
        <v>60.46</v>
      </c>
      <c r="BW89">
        <v>22.81</v>
      </c>
      <c r="BX89">
        <v>0</v>
      </c>
      <c r="BY89">
        <v>50.21</v>
      </c>
      <c r="BZ89">
        <v>96.74</v>
      </c>
      <c r="CA89">
        <v>100.11</v>
      </c>
      <c r="CB89">
        <v>0</v>
      </c>
      <c r="CC89">
        <v>0</v>
      </c>
    </row>
    <row r="90" spans="7:81">
      <c r="G90" t="s">
        <v>132</v>
      </c>
      <c r="H90" s="115">
        <v>753.15000000000009</v>
      </c>
      <c r="I90" s="88">
        <v>374.82000000000005</v>
      </c>
      <c r="J90" s="88">
        <v>536.83999999999992</v>
      </c>
      <c r="K90" s="88">
        <v>0.97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41.6</v>
      </c>
      <c r="X90">
        <v>2.9</v>
      </c>
      <c r="Y90">
        <v>13.25</v>
      </c>
      <c r="Z90">
        <v>96.74</v>
      </c>
      <c r="AA90">
        <v>10.17</v>
      </c>
      <c r="AB90">
        <v>28.56</v>
      </c>
      <c r="AC90">
        <v>0.97</v>
      </c>
      <c r="AD90">
        <v>0</v>
      </c>
      <c r="AE90">
        <v>0</v>
      </c>
      <c r="AF90">
        <v>152.37</v>
      </c>
      <c r="AG90">
        <v>0</v>
      </c>
      <c r="AH90">
        <v>0</v>
      </c>
      <c r="AI90">
        <v>54.42</v>
      </c>
      <c r="AJ90">
        <v>0</v>
      </c>
      <c r="AK90">
        <v>0</v>
      </c>
      <c r="AL90">
        <v>0.77</v>
      </c>
      <c r="AM90">
        <v>49.82</v>
      </c>
      <c r="AN90">
        <v>0</v>
      </c>
      <c r="AO90">
        <v>24.91</v>
      </c>
      <c r="AP90">
        <v>24.91</v>
      </c>
      <c r="AQ90">
        <v>81.260000000000005</v>
      </c>
      <c r="AR90">
        <v>48.37</v>
      </c>
      <c r="AS90">
        <v>0</v>
      </c>
      <c r="AT90">
        <v>21.04</v>
      </c>
      <c r="AU90">
        <v>14.51</v>
      </c>
      <c r="AV90">
        <v>14.51</v>
      </c>
      <c r="AW90">
        <v>27.52</v>
      </c>
      <c r="AX90">
        <v>59.52</v>
      </c>
      <c r="AY90">
        <v>21.83</v>
      </c>
      <c r="AZ90">
        <v>38</v>
      </c>
      <c r="BA90">
        <v>25.95</v>
      </c>
      <c r="BB90">
        <v>0</v>
      </c>
      <c r="BC90">
        <v>96.74</v>
      </c>
      <c r="BD90">
        <v>191.17</v>
      </c>
      <c r="BE90">
        <v>36.76</v>
      </c>
      <c r="BF90">
        <v>48.37</v>
      </c>
      <c r="BG90">
        <v>49.82</v>
      </c>
      <c r="BH90">
        <v>0</v>
      </c>
      <c r="BI90">
        <v>0.77</v>
      </c>
      <c r="BJ90">
        <v>0.41</v>
      </c>
      <c r="BK90">
        <v>0.52</v>
      </c>
      <c r="BL90">
        <v>0.97</v>
      </c>
      <c r="BM90">
        <v>0.97</v>
      </c>
      <c r="BN90">
        <v>1.02</v>
      </c>
      <c r="BO90">
        <v>0.82</v>
      </c>
      <c r="BP90">
        <v>0.61</v>
      </c>
      <c r="BQ90">
        <v>0.61</v>
      </c>
      <c r="BR90">
        <v>2.9</v>
      </c>
      <c r="BS90">
        <v>0</v>
      </c>
      <c r="BT90">
        <v>24.91</v>
      </c>
      <c r="BU90">
        <v>24.18</v>
      </c>
      <c r="BV90">
        <v>60.46</v>
      </c>
      <c r="BW90">
        <v>22.81</v>
      </c>
      <c r="BX90">
        <v>0</v>
      </c>
      <c r="BY90">
        <v>50.21</v>
      </c>
      <c r="BZ90">
        <v>96.74</v>
      </c>
      <c r="CA90">
        <v>100.11</v>
      </c>
      <c r="CB90">
        <v>0</v>
      </c>
      <c r="CC90">
        <v>0</v>
      </c>
    </row>
    <row r="91" spans="7:81">
      <c r="G91" t="s">
        <v>133</v>
      </c>
      <c r="H91" s="115">
        <v>881.73</v>
      </c>
      <c r="I91" s="88">
        <v>418.37000000000006</v>
      </c>
      <c r="J91" s="88">
        <v>536.83999999999992</v>
      </c>
      <c r="K91" s="88">
        <v>0.97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41.6</v>
      </c>
      <c r="X91">
        <v>2.9</v>
      </c>
      <c r="Y91">
        <v>13.25</v>
      </c>
      <c r="Z91">
        <v>96.74</v>
      </c>
      <c r="AA91">
        <v>8.14</v>
      </c>
      <c r="AB91">
        <v>28.56</v>
      </c>
      <c r="AC91">
        <v>0.97</v>
      </c>
      <c r="AD91">
        <v>0</v>
      </c>
      <c r="AE91">
        <v>55.51</v>
      </c>
      <c r="AF91">
        <v>152.37</v>
      </c>
      <c r="AG91">
        <v>75.099999999999994</v>
      </c>
      <c r="AH91">
        <v>25.04</v>
      </c>
      <c r="AI91">
        <v>54.42</v>
      </c>
      <c r="AJ91">
        <v>18.510000000000002</v>
      </c>
      <c r="AK91">
        <v>0</v>
      </c>
      <c r="AL91">
        <v>0.77</v>
      </c>
      <c r="AM91">
        <v>49.82</v>
      </c>
      <c r="AN91">
        <v>0</v>
      </c>
      <c r="AO91">
        <v>24.91</v>
      </c>
      <c r="AP91">
        <v>24.91</v>
      </c>
      <c r="AQ91">
        <v>81.260000000000005</v>
      </c>
      <c r="AR91">
        <v>48.37</v>
      </c>
      <c r="AS91">
        <v>0</v>
      </c>
      <c r="AT91">
        <v>21.04</v>
      </c>
      <c r="AU91">
        <v>14.51</v>
      </c>
      <c r="AV91">
        <v>14.51</v>
      </c>
      <c r="AW91">
        <v>27.52</v>
      </c>
      <c r="AX91">
        <v>59.52</v>
      </c>
      <c r="AY91">
        <v>21.83</v>
      </c>
      <c r="AZ91">
        <v>38</v>
      </c>
      <c r="BA91">
        <v>25.95</v>
      </c>
      <c r="BB91">
        <v>0</v>
      </c>
      <c r="BC91">
        <v>96.74</v>
      </c>
      <c r="BD91">
        <v>191.17</v>
      </c>
      <c r="BE91">
        <v>36.76</v>
      </c>
      <c r="BF91">
        <v>48.37</v>
      </c>
      <c r="BG91">
        <v>49.82</v>
      </c>
      <c r="BH91">
        <v>0</v>
      </c>
      <c r="BI91">
        <v>0.77</v>
      </c>
      <c r="BJ91">
        <v>0.41</v>
      </c>
      <c r="BK91">
        <v>0.52</v>
      </c>
      <c r="BL91">
        <v>0.97</v>
      </c>
      <c r="BM91">
        <v>0.97</v>
      </c>
      <c r="BN91">
        <v>1.02</v>
      </c>
      <c r="BO91">
        <v>0.82</v>
      </c>
      <c r="BP91">
        <v>0.61</v>
      </c>
      <c r="BQ91">
        <v>0.61</v>
      </c>
      <c r="BR91">
        <v>2.9</v>
      </c>
      <c r="BS91">
        <v>0</v>
      </c>
      <c r="BT91">
        <v>24.91</v>
      </c>
      <c r="BU91">
        <v>24.18</v>
      </c>
      <c r="BV91">
        <v>60.46</v>
      </c>
      <c r="BW91">
        <v>22.81</v>
      </c>
      <c r="BX91">
        <v>0</v>
      </c>
      <c r="BY91">
        <v>50.21</v>
      </c>
      <c r="BZ91">
        <v>96.74</v>
      </c>
      <c r="CA91">
        <v>100.11</v>
      </c>
      <c r="CB91">
        <v>0</v>
      </c>
      <c r="CC91">
        <v>0</v>
      </c>
    </row>
    <row r="92" spans="7:81">
      <c r="G92" t="s">
        <v>134</v>
      </c>
      <c r="H92" s="115">
        <v>881.73</v>
      </c>
      <c r="I92" s="88">
        <v>418.37000000000006</v>
      </c>
      <c r="J92" s="88">
        <v>536.83999999999992</v>
      </c>
      <c r="K92" s="88">
        <v>0.97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41.6</v>
      </c>
      <c r="X92">
        <v>2.9</v>
      </c>
      <c r="Y92">
        <v>13.25</v>
      </c>
      <c r="Z92">
        <v>96.74</v>
      </c>
      <c r="AA92">
        <v>8.14</v>
      </c>
      <c r="AB92">
        <v>28.56</v>
      </c>
      <c r="AC92">
        <v>0.97</v>
      </c>
      <c r="AD92">
        <v>0</v>
      </c>
      <c r="AE92">
        <v>55.51</v>
      </c>
      <c r="AF92">
        <v>152.37</v>
      </c>
      <c r="AG92">
        <v>75.099999999999994</v>
      </c>
      <c r="AH92">
        <v>25.04</v>
      </c>
      <c r="AI92">
        <v>54.42</v>
      </c>
      <c r="AJ92">
        <v>18.510000000000002</v>
      </c>
      <c r="AK92">
        <v>0</v>
      </c>
      <c r="AL92">
        <v>0.77</v>
      </c>
      <c r="AM92">
        <v>49.82</v>
      </c>
      <c r="AN92">
        <v>0</v>
      </c>
      <c r="AO92">
        <v>24.91</v>
      </c>
      <c r="AP92">
        <v>24.91</v>
      </c>
      <c r="AQ92">
        <v>81.260000000000005</v>
      </c>
      <c r="AR92">
        <v>48.37</v>
      </c>
      <c r="AS92">
        <v>0</v>
      </c>
      <c r="AT92">
        <v>21.04</v>
      </c>
      <c r="AU92">
        <v>14.51</v>
      </c>
      <c r="AV92">
        <v>14.51</v>
      </c>
      <c r="AW92">
        <v>27.52</v>
      </c>
      <c r="AX92">
        <v>59.52</v>
      </c>
      <c r="AY92">
        <v>21.83</v>
      </c>
      <c r="AZ92">
        <v>38</v>
      </c>
      <c r="BA92">
        <v>25.95</v>
      </c>
      <c r="BB92">
        <v>0</v>
      </c>
      <c r="BC92">
        <v>96.74</v>
      </c>
      <c r="BD92">
        <v>191.17</v>
      </c>
      <c r="BE92">
        <v>36.76</v>
      </c>
      <c r="BF92">
        <v>48.37</v>
      </c>
      <c r="BG92">
        <v>49.82</v>
      </c>
      <c r="BH92">
        <v>0</v>
      </c>
      <c r="BI92">
        <v>0.77</v>
      </c>
      <c r="BJ92">
        <v>0.41</v>
      </c>
      <c r="BK92">
        <v>0.52</v>
      </c>
      <c r="BL92">
        <v>0.97</v>
      </c>
      <c r="BM92">
        <v>0.97</v>
      </c>
      <c r="BN92">
        <v>1.02</v>
      </c>
      <c r="BO92">
        <v>0.82</v>
      </c>
      <c r="BP92">
        <v>0.61</v>
      </c>
      <c r="BQ92">
        <v>0.61</v>
      </c>
      <c r="BR92">
        <v>2.9</v>
      </c>
      <c r="BS92">
        <v>0</v>
      </c>
      <c r="BT92">
        <v>24.91</v>
      </c>
      <c r="BU92">
        <v>24.18</v>
      </c>
      <c r="BV92">
        <v>60.46</v>
      </c>
      <c r="BW92">
        <v>22.81</v>
      </c>
      <c r="BX92">
        <v>0</v>
      </c>
      <c r="BY92">
        <v>50.21</v>
      </c>
      <c r="BZ92">
        <v>96.74</v>
      </c>
      <c r="CA92">
        <v>100.11</v>
      </c>
      <c r="CB92">
        <v>0</v>
      </c>
      <c r="CC92">
        <v>0</v>
      </c>
    </row>
    <row r="93" spans="7:81">
      <c r="G93" t="s">
        <v>135</v>
      </c>
      <c r="H93" s="115">
        <v>881.73</v>
      </c>
      <c r="I93" s="88">
        <v>418.37000000000006</v>
      </c>
      <c r="J93" s="88">
        <v>536.83999999999992</v>
      </c>
      <c r="K93" s="88">
        <v>0.97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41.6</v>
      </c>
      <c r="X93">
        <v>2.9</v>
      </c>
      <c r="Y93">
        <v>13.25</v>
      </c>
      <c r="Z93">
        <v>96.74</v>
      </c>
      <c r="AA93">
        <v>8.14</v>
      </c>
      <c r="AB93">
        <v>28.56</v>
      </c>
      <c r="AC93">
        <v>0.97</v>
      </c>
      <c r="AD93">
        <v>0</v>
      </c>
      <c r="AE93">
        <v>55.51</v>
      </c>
      <c r="AF93">
        <v>152.37</v>
      </c>
      <c r="AG93">
        <v>75.099999999999994</v>
      </c>
      <c r="AH93">
        <v>25.04</v>
      </c>
      <c r="AI93">
        <v>54.42</v>
      </c>
      <c r="AJ93">
        <v>18.510000000000002</v>
      </c>
      <c r="AK93">
        <v>0</v>
      </c>
      <c r="AL93">
        <v>0.77</v>
      </c>
      <c r="AM93">
        <v>49.82</v>
      </c>
      <c r="AN93">
        <v>0</v>
      </c>
      <c r="AO93">
        <v>24.91</v>
      </c>
      <c r="AP93">
        <v>24.91</v>
      </c>
      <c r="AQ93">
        <v>81.260000000000005</v>
      </c>
      <c r="AR93">
        <v>48.37</v>
      </c>
      <c r="AS93">
        <v>0</v>
      </c>
      <c r="AT93">
        <v>21.04</v>
      </c>
      <c r="AU93">
        <v>14.51</v>
      </c>
      <c r="AV93">
        <v>14.51</v>
      </c>
      <c r="AW93">
        <v>27.52</v>
      </c>
      <c r="AX93">
        <v>59.52</v>
      </c>
      <c r="AY93">
        <v>21.83</v>
      </c>
      <c r="AZ93">
        <v>38</v>
      </c>
      <c r="BA93">
        <v>25.95</v>
      </c>
      <c r="BB93">
        <v>0</v>
      </c>
      <c r="BC93">
        <v>96.74</v>
      </c>
      <c r="BD93">
        <v>191.17</v>
      </c>
      <c r="BE93">
        <v>36.76</v>
      </c>
      <c r="BF93">
        <v>48.37</v>
      </c>
      <c r="BG93">
        <v>49.82</v>
      </c>
      <c r="BH93">
        <v>0</v>
      </c>
      <c r="BI93">
        <v>0.77</v>
      </c>
      <c r="BJ93">
        <v>0.41</v>
      </c>
      <c r="BK93">
        <v>0.52</v>
      </c>
      <c r="BL93">
        <v>0.97</v>
      </c>
      <c r="BM93">
        <v>0.97</v>
      </c>
      <c r="BN93">
        <v>1.02</v>
      </c>
      <c r="BO93">
        <v>0.82</v>
      </c>
      <c r="BP93">
        <v>0.61</v>
      </c>
      <c r="BQ93">
        <v>0.61</v>
      </c>
      <c r="BR93">
        <v>2.9</v>
      </c>
      <c r="BS93">
        <v>0</v>
      </c>
      <c r="BT93">
        <v>24.91</v>
      </c>
      <c r="BU93">
        <v>24.18</v>
      </c>
      <c r="BV93">
        <v>60.46</v>
      </c>
      <c r="BW93">
        <v>22.81</v>
      </c>
      <c r="BX93">
        <v>0</v>
      </c>
      <c r="BY93">
        <v>50.21</v>
      </c>
      <c r="BZ93">
        <v>96.74</v>
      </c>
      <c r="CA93">
        <v>100.11</v>
      </c>
      <c r="CB93">
        <v>0</v>
      </c>
      <c r="CC93">
        <v>0</v>
      </c>
    </row>
    <row r="94" spans="7:81">
      <c r="G94" t="s">
        <v>136</v>
      </c>
      <c r="H94" s="115">
        <v>881.73</v>
      </c>
      <c r="I94" s="88">
        <v>418.37000000000006</v>
      </c>
      <c r="J94" s="88">
        <v>536.83999999999992</v>
      </c>
      <c r="K94" s="88">
        <v>0.97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41.6</v>
      </c>
      <c r="X94">
        <v>2.9</v>
      </c>
      <c r="Y94">
        <v>13.25</v>
      </c>
      <c r="Z94">
        <v>96.74</v>
      </c>
      <c r="AA94">
        <v>8.14</v>
      </c>
      <c r="AB94">
        <v>28.56</v>
      </c>
      <c r="AC94">
        <v>0.97</v>
      </c>
      <c r="AD94">
        <v>0</v>
      </c>
      <c r="AE94">
        <v>55.51</v>
      </c>
      <c r="AF94">
        <v>152.37</v>
      </c>
      <c r="AG94">
        <v>75.099999999999994</v>
      </c>
      <c r="AH94">
        <v>25.04</v>
      </c>
      <c r="AI94">
        <v>54.42</v>
      </c>
      <c r="AJ94">
        <v>18.510000000000002</v>
      </c>
      <c r="AK94">
        <v>0</v>
      </c>
      <c r="AL94">
        <v>0.77</v>
      </c>
      <c r="AM94">
        <v>49.82</v>
      </c>
      <c r="AN94">
        <v>0</v>
      </c>
      <c r="AO94">
        <v>24.91</v>
      </c>
      <c r="AP94">
        <v>24.91</v>
      </c>
      <c r="AQ94">
        <v>81.260000000000005</v>
      </c>
      <c r="AR94">
        <v>48.37</v>
      </c>
      <c r="AS94">
        <v>0</v>
      </c>
      <c r="AT94">
        <v>21.04</v>
      </c>
      <c r="AU94">
        <v>14.51</v>
      </c>
      <c r="AV94">
        <v>14.51</v>
      </c>
      <c r="AW94">
        <v>27.52</v>
      </c>
      <c r="AX94">
        <v>59.52</v>
      </c>
      <c r="AY94">
        <v>21.83</v>
      </c>
      <c r="AZ94">
        <v>38</v>
      </c>
      <c r="BA94">
        <v>25.95</v>
      </c>
      <c r="BB94">
        <v>0</v>
      </c>
      <c r="BC94">
        <v>96.74</v>
      </c>
      <c r="BD94">
        <v>191.17</v>
      </c>
      <c r="BE94">
        <v>36.76</v>
      </c>
      <c r="BF94">
        <v>48.37</v>
      </c>
      <c r="BG94">
        <v>49.82</v>
      </c>
      <c r="BH94">
        <v>0</v>
      </c>
      <c r="BI94">
        <v>0.77</v>
      </c>
      <c r="BJ94">
        <v>0.41</v>
      </c>
      <c r="BK94">
        <v>0.52</v>
      </c>
      <c r="BL94">
        <v>0.97</v>
      </c>
      <c r="BM94">
        <v>0.97</v>
      </c>
      <c r="BN94">
        <v>1.02</v>
      </c>
      <c r="BO94">
        <v>0.82</v>
      </c>
      <c r="BP94">
        <v>0.61</v>
      </c>
      <c r="BQ94">
        <v>0.61</v>
      </c>
      <c r="BR94">
        <v>2.9</v>
      </c>
      <c r="BS94">
        <v>0</v>
      </c>
      <c r="BT94">
        <v>24.91</v>
      </c>
      <c r="BU94">
        <v>24.18</v>
      </c>
      <c r="BV94">
        <v>60.46</v>
      </c>
      <c r="BW94">
        <v>22.81</v>
      </c>
      <c r="BX94">
        <v>0</v>
      </c>
      <c r="BY94">
        <v>50.21</v>
      </c>
      <c r="BZ94">
        <v>96.74</v>
      </c>
      <c r="CA94">
        <v>100.11</v>
      </c>
      <c r="CB94">
        <v>0</v>
      </c>
      <c r="CC94">
        <v>0</v>
      </c>
    </row>
    <row r="95" spans="7:81">
      <c r="G95" t="s">
        <v>137</v>
      </c>
      <c r="H95" s="115">
        <v>1001.18</v>
      </c>
      <c r="I95" s="88">
        <v>418.33000000000004</v>
      </c>
      <c r="J95" s="88">
        <v>536.83999999999992</v>
      </c>
      <c r="K95" s="88">
        <v>0.97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41.6</v>
      </c>
      <c r="X95">
        <v>2.9</v>
      </c>
      <c r="Y95">
        <v>13.25</v>
      </c>
      <c r="Z95">
        <v>96.74</v>
      </c>
      <c r="AA95">
        <v>8.14</v>
      </c>
      <c r="AB95">
        <v>28.56</v>
      </c>
      <c r="AC95">
        <v>0.97</v>
      </c>
      <c r="AD95">
        <v>0</v>
      </c>
      <c r="AE95">
        <v>55.51</v>
      </c>
      <c r="AF95">
        <v>152.37</v>
      </c>
      <c r="AG95">
        <v>75.099999999999994</v>
      </c>
      <c r="AH95">
        <v>25.04</v>
      </c>
      <c r="AI95">
        <v>54.42</v>
      </c>
      <c r="AJ95">
        <v>18.510000000000002</v>
      </c>
      <c r="AK95">
        <v>0</v>
      </c>
      <c r="AL95">
        <v>0.77</v>
      </c>
      <c r="AM95">
        <v>49.82</v>
      </c>
      <c r="AN95">
        <v>0</v>
      </c>
      <c r="AO95">
        <v>24.91</v>
      </c>
      <c r="AP95">
        <v>24.91</v>
      </c>
      <c r="AQ95">
        <v>81.260000000000005</v>
      </c>
      <c r="AR95">
        <v>48.37</v>
      </c>
      <c r="AS95">
        <v>119.45</v>
      </c>
      <c r="AT95">
        <v>21.04</v>
      </c>
      <c r="AU95">
        <v>14.51</v>
      </c>
      <c r="AV95">
        <v>14.51</v>
      </c>
      <c r="AW95">
        <v>27.52</v>
      </c>
      <c r="AX95">
        <v>59.52</v>
      </c>
      <c r="AY95">
        <v>21.83</v>
      </c>
      <c r="AZ95">
        <v>38</v>
      </c>
      <c r="BA95">
        <v>25.95</v>
      </c>
      <c r="BB95">
        <v>0</v>
      </c>
      <c r="BC95">
        <v>96.74</v>
      </c>
      <c r="BD95">
        <v>191.17</v>
      </c>
      <c r="BE95">
        <v>36.76</v>
      </c>
      <c r="BF95">
        <v>48.37</v>
      </c>
      <c r="BG95">
        <v>49.82</v>
      </c>
      <c r="BH95">
        <v>0</v>
      </c>
      <c r="BI95">
        <v>0.77</v>
      </c>
      <c r="BJ95">
        <v>0.41</v>
      </c>
      <c r="BK95">
        <v>0.52</v>
      </c>
      <c r="BL95">
        <v>0.97</v>
      </c>
      <c r="BM95">
        <v>0.93</v>
      </c>
      <c r="BN95">
        <v>1.02</v>
      </c>
      <c r="BO95">
        <v>0.82</v>
      </c>
      <c r="BP95">
        <v>0.61</v>
      </c>
      <c r="BQ95">
        <v>0.61</v>
      </c>
      <c r="BR95">
        <v>2.9</v>
      </c>
      <c r="BS95">
        <v>0</v>
      </c>
      <c r="BT95">
        <v>24.91</v>
      </c>
      <c r="BU95">
        <v>24.18</v>
      </c>
      <c r="BV95">
        <v>60.46</v>
      </c>
      <c r="BW95">
        <v>22.81</v>
      </c>
      <c r="BX95">
        <v>0</v>
      </c>
      <c r="BY95">
        <v>50.21</v>
      </c>
      <c r="BZ95">
        <v>96.74</v>
      </c>
      <c r="CA95">
        <v>100.11</v>
      </c>
      <c r="CB95">
        <v>0</v>
      </c>
      <c r="CC95">
        <v>0</v>
      </c>
    </row>
    <row r="96" spans="7:81">
      <c r="G96" t="s">
        <v>138</v>
      </c>
      <c r="H96" s="115">
        <v>1001.18</v>
      </c>
      <c r="I96" s="88">
        <v>418.33000000000004</v>
      </c>
      <c r="J96" s="88">
        <v>536.83999999999992</v>
      </c>
      <c r="K96" s="88">
        <v>0.97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41.6</v>
      </c>
      <c r="X96">
        <v>2.9</v>
      </c>
      <c r="Y96">
        <v>13.25</v>
      </c>
      <c r="Z96">
        <v>96.74</v>
      </c>
      <c r="AA96">
        <v>8.14</v>
      </c>
      <c r="AB96">
        <v>28.56</v>
      </c>
      <c r="AC96">
        <v>0.97</v>
      </c>
      <c r="AD96">
        <v>0</v>
      </c>
      <c r="AE96">
        <v>55.51</v>
      </c>
      <c r="AF96">
        <v>152.37</v>
      </c>
      <c r="AG96">
        <v>75.099999999999994</v>
      </c>
      <c r="AH96">
        <v>25.04</v>
      </c>
      <c r="AI96">
        <v>54.42</v>
      </c>
      <c r="AJ96">
        <v>18.510000000000002</v>
      </c>
      <c r="AK96">
        <v>0</v>
      </c>
      <c r="AL96">
        <v>0.77</v>
      </c>
      <c r="AM96">
        <v>49.82</v>
      </c>
      <c r="AN96">
        <v>0</v>
      </c>
      <c r="AO96">
        <v>24.91</v>
      </c>
      <c r="AP96">
        <v>24.91</v>
      </c>
      <c r="AQ96">
        <v>81.260000000000005</v>
      </c>
      <c r="AR96">
        <v>48.37</v>
      </c>
      <c r="AS96">
        <v>119.45</v>
      </c>
      <c r="AT96">
        <v>21.04</v>
      </c>
      <c r="AU96">
        <v>14.51</v>
      </c>
      <c r="AV96">
        <v>14.51</v>
      </c>
      <c r="AW96">
        <v>27.52</v>
      </c>
      <c r="AX96">
        <v>59.52</v>
      </c>
      <c r="AY96">
        <v>21.83</v>
      </c>
      <c r="AZ96">
        <v>38</v>
      </c>
      <c r="BA96">
        <v>25.95</v>
      </c>
      <c r="BB96">
        <v>0</v>
      </c>
      <c r="BC96">
        <v>96.74</v>
      </c>
      <c r="BD96">
        <v>191.17</v>
      </c>
      <c r="BE96">
        <v>36.76</v>
      </c>
      <c r="BF96">
        <v>48.37</v>
      </c>
      <c r="BG96">
        <v>49.82</v>
      </c>
      <c r="BH96">
        <v>0</v>
      </c>
      <c r="BI96">
        <v>0.77</v>
      </c>
      <c r="BJ96">
        <v>0.41</v>
      </c>
      <c r="BK96">
        <v>0.52</v>
      </c>
      <c r="BL96">
        <v>0.97</v>
      </c>
      <c r="BM96">
        <v>0.93</v>
      </c>
      <c r="BN96">
        <v>1.02</v>
      </c>
      <c r="BO96">
        <v>0.82</v>
      </c>
      <c r="BP96">
        <v>0.61</v>
      </c>
      <c r="BQ96">
        <v>0.61</v>
      </c>
      <c r="BR96">
        <v>2.9</v>
      </c>
      <c r="BS96">
        <v>0</v>
      </c>
      <c r="BT96">
        <v>24.91</v>
      </c>
      <c r="BU96">
        <v>24.18</v>
      </c>
      <c r="BV96">
        <v>60.46</v>
      </c>
      <c r="BW96">
        <v>22.81</v>
      </c>
      <c r="BX96">
        <v>0</v>
      </c>
      <c r="BY96">
        <v>50.21</v>
      </c>
      <c r="BZ96">
        <v>96.74</v>
      </c>
      <c r="CA96">
        <v>100.11</v>
      </c>
      <c r="CB96">
        <v>0</v>
      </c>
      <c r="CC96">
        <v>0</v>
      </c>
    </row>
    <row r="97" spans="1:133">
      <c r="G97" t="s">
        <v>139</v>
      </c>
      <c r="H97" s="115">
        <v>1001.18</v>
      </c>
      <c r="I97" s="88">
        <v>418.33000000000004</v>
      </c>
      <c r="J97" s="88">
        <v>536.83999999999992</v>
      </c>
      <c r="K97" s="88">
        <v>0.97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41.6</v>
      </c>
      <c r="X97">
        <v>2.9</v>
      </c>
      <c r="Y97">
        <v>13.25</v>
      </c>
      <c r="Z97">
        <v>96.74</v>
      </c>
      <c r="AA97">
        <v>8.14</v>
      </c>
      <c r="AB97">
        <v>28.56</v>
      </c>
      <c r="AC97">
        <v>0.97</v>
      </c>
      <c r="AD97">
        <v>0</v>
      </c>
      <c r="AE97">
        <v>55.51</v>
      </c>
      <c r="AF97">
        <v>152.37</v>
      </c>
      <c r="AG97">
        <v>75.099999999999994</v>
      </c>
      <c r="AH97">
        <v>25.04</v>
      </c>
      <c r="AI97">
        <v>54.42</v>
      </c>
      <c r="AJ97">
        <v>18.510000000000002</v>
      </c>
      <c r="AK97">
        <v>0</v>
      </c>
      <c r="AL97">
        <v>0.77</v>
      </c>
      <c r="AM97">
        <v>49.82</v>
      </c>
      <c r="AN97">
        <v>0</v>
      </c>
      <c r="AO97">
        <v>24.91</v>
      </c>
      <c r="AP97">
        <v>24.91</v>
      </c>
      <c r="AQ97">
        <v>81.260000000000005</v>
      </c>
      <c r="AR97">
        <v>48.37</v>
      </c>
      <c r="AS97">
        <v>119.45</v>
      </c>
      <c r="AT97">
        <v>21.04</v>
      </c>
      <c r="AU97">
        <v>14.51</v>
      </c>
      <c r="AV97">
        <v>14.51</v>
      </c>
      <c r="AW97">
        <v>27.52</v>
      </c>
      <c r="AX97">
        <v>59.52</v>
      </c>
      <c r="AY97">
        <v>21.83</v>
      </c>
      <c r="AZ97">
        <v>38</v>
      </c>
      <c r="BA97">
        <v>25.95</v>
      </c>
      <c r="BB97">
        <v>0</v>
      </c>
      <c r="BC97">
        <v>96.74</v>
      </c>
      <c r="BD97">
        <v>191.17</v>
      </c>
      <c r="BE97">
        <v>36.76</v>
      </c>
      <c r="BF97">
        <v>48.37</v>
      </c>
      <c r="BG97">
        <v>49.82</v>
      </c>
      <c r="BH97">
        <v>0</v>
      </c>
      <c r="BI97">
        <v>0.77</v>
      </c>
      <c r="BJ97">
        <v>0.41</v>
      </c>
      <c r="BK97">
        <v>0.52</v>
      </c>
      <c r="BL97">
        <v>0.97</v>
      </c>
      <c r="BM97">
        <v>0.93</v>
      </c>
      <c r="BN97">
        <v>1.02</v>
      </c>
      <c r="BO97">
        <v>0.82</v>
      </c>
      <c r="BP97">
        <v>0.61</v>
      </c>
      <c r="BQ97">
        <v>0.61</v>
      </c>
      <c r="BR97">
        <v>2.9</v>
      </c>
      <c r="BS97">
        <v>0</v>
      </c>
      <c r="BT97">
        <v>24.91</v>
      </c>
      <c r="BU97">
        <v>24.18</v>
      </c>
      <c r="BV97">
        <v>60.46</v>
      </c>
      <c r="BW97">
        <v>22.81</v>
      </c>
      <c r="BX97">
        <v>0</v>
      </c>
      <c r="BY97">
        <v>50.21</v>
      </c>
      <c r="BZ97">
        <v>96.74</v>
      </c>
      <c r="CA97">
        <v>100.11</v>
      </c>
      <c r="CB97">
        <v>0</v>
      </c>
      <c r="CC97">
        <v>0</v>
      </c>
    </row>
    <row r="98" spans="1:133">
      <c r="G98" t="s">
        <v>140</v>
      </c>
      <c r="H98" s="115">
        <v>1001.18</v>
      </c>
      <c r="I98" s="88">
        <v>418.33000000000004</v>
      </c>
      <c r="J98" s="88">
        <v>536.83999999999992</v>
      </c>
      <c r="K98" s="88">
        <v>0.97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41.6</v>
      </c>
      <c r="X98">
        <v>2.9</v>
      </c>
      <c r="Y98">
        <v>13.25</v>
      </c>
      <c r="Z98">
        <v>96.74</v>
      </c>
      <c r="AA98">
        <v>8.14</v>
      </c>
      <c r="AB98">
        <v>28.56</v>
      </c>
      <c r="AC98">
        <v>0.97</v>
      </c>
      <c r="AD98">
        <v>0</v>
      </c>
      <c r="AE98">
        <v>55.51</v>
      </c>
      <c r="AF98">
        <v>152.37</v>
      </c>
      <c r="AG98">
        <v>75.099999999999994</v>
      </c>
      <c r="AH98">
        <v>25.04</v>
      </c>
      <c r="AI98">
        <v>54.42</v>
      </c>
      <c r="AJ98">
        <v>18.510000000000002</v>
      </c>
      <c r="AK98">
        <v>0</v>
      </c>
      <c r="AL98">
        <v>0.77</v>
      </c>
      <c r="AM98">
        <v>49.82</v>
      </c>
      <c r="AN98">
        <v>0</v>
      </c>
      <c r="AO98">
        <v>24.91</v>
      </c>
      <c r="AP98">
        <v>24.91</v>
      </c>
      <c r="AQ98">
        <v>81.260000000000005</v>
      </c>
      <c r="AR98">
        <v>48.37</v>
      </c>
      <c r="AS98">
        <v>119.45</v>
      </c>
      <c r="AT98">
        <v>21.04</v>
      </c>
      <c r="AU98">
        <v>14.51</v>
      </c>
      <c r="AV98">
        <v>14.51</v>
      </c>
      <c r="AW98">
        <v>27.52</v>
      </c>
      <c r="AX98">
        <v>59.52</v>
      </c>
      <c r="AY98">
        <v>21.83</v>
      </c>
      <c r="AZ98">
        <v>38</v>
      </c>
      <c r="BA98">
        <v>25.95</v>
      </c>
      <c r="BB98">
        <v>0</v>
      </c>
      <c r="BC98">
        <v>96.74</v>
      </c>
      <c r="BD98">
        <v>191.17</v>
      </c>
      <c r="BE98">
        <v>36.76</v>
      </c>
      <c r="BF98">
        <v>48.37</v>
      </c>
      <c r="BG98">
        <v>49.82</v>
      </c>
      <c r="BH98">
        <v>0</v>
      </c>
      <c r="BI98">
        <v>0.77</v>
      </c>
      <c r="BJ98">
        <v>0.41</v>
      </c>
      <c r="BK98">
        <v>0.52</v>
      </c>
      <c r="BL98">
        <v>0.97</v>
      </c>
      <c r="BM98">
        <v>0.93</v>
      </c>
      <c r="BN98">
        <v>1.02</v>
      </c>
      <c r="BO98">
        <v>0.82</v>
      </c>
      <c r="BP98">
        <v>0.61</v>
      </c>
      <c r="BQ98">
        <v>0.61</v>
      </c>
      <c r="BR98">
        <v>2.9</v>
      </c>
      <c r="BS98">
        <v>0</v>
      </c>
      <c r="BT98">
        <v>24.91</v>
      </c>
      <c r="BU98">
        <v>24.18</v>
      </c>
      <c r="BV98">
        <v>60.46</v>
      </c>
      <c r="BW98">
        <v>22.81</v>
      </c>
      <c r="BX98">
        <v>0</v>
      </c>
      <c r="BY98">
        <v>50.21</v>
      </c>
      <c r="BZ98">
        <v>96.74</v>
      </c>
      <c r="CA98">
        <v>100.11</v>
      </c>
      <c r="CB98">
        <v>0</v>
      </c>
      <c r="CC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20.386829999999975</v>
      </c>
      <c r="I99" s="111">
        <f t="shared" ref="I99:BU99" si="1">SUM(I3:I98)/4000</f>
        <v>7.788202500000005</v>
      </c>
      <c r="J99" s="111">
        <f t="shared" si="1"/>
        <v>12.884159999999971</v>
      </c>
      <c r="K99" s="111">
        <f t="shared" si="1"/>
        <v>0.1974300000000003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0.99839999999999851</v>
      </c>
      <c r="X99">
        <f t="shared" si="1"/>
        <v>6.9600000000000037E-2</v>
      </c>
      <c r="Y99">
        <f t="shared" si="1"/>
        <v>0.318</v>
      </c>
      <c r="Z99">
        <f t="shared" si="1"/>
        <v>2.3217599999999963</v>
      </c>
      <c r="AA99">
        <f t="shared" si="1"/>
        <v>0.19933999999999963</v>
      </c>
      <c r="AB99">
        <f t="shared" si="1"/>
        <v>0.68543999999999894</v>
      </c>
      <c r="AC99">
        <f t="shared" si="1"/>
        <v>2.3279999999999981E-2</v>
      </c>
      <c r="AD99">
        <f t="shared" si="1"/>
        <v>0.49333999999999972</v>
      </c>
      <c r="AE99">
        <f t="shared" si="1"/>
        <v>0.44407999999999997</v>
      </c>
      <c r="AF99">
        <f t="shared" si="1"/>
        <v>3.6568800000000072</v>
      </c>
      <c r="AG99">
        <f t="shared" si="1"/>
        <v>0.60079999999999967</v>
      </c>
      <c r="AH99">
        <f t="shared" si="1"/>
        <v>0.20031999999999994</v>
      </c>
      <c r="AI99">
        <f t="shared" si="1"/>
        <v>1.3060800000000012</v>
      </c>
      <c r="AJ99">
        <f t="shared" si="1"/>
        <v>0.14807999999999996</v>
      </c>
      <c r="AK99">
        <f t="shared" si="1"/>
        <v>0.17415000000000011</v>
      </c>
      <c r="AL99">
        <f t="shared" si="1"/>
        <v>1.8619999999999994E-2</v>
      </c>
      <c r="AM99">
        <f t="shared" si="1"/>
        <v>1.1956800000000005</v>
      </c>
      <c r="AN99">
        <f t="shared" si="1"/>
        <v>7.4730000000000005E-2</v>
      </c>
      <c r="AO99">
        <f t="shared" si="1"/>
        <v>0.14946000000000004</v>
      </c>
      <c r="AP99">
        <f t="shared" si="1"/>
        <v>0.59784000000000026</v>
      </c>
      <c r="AQ99">
        <f t="shared" si="1"/>
        <v>1.950240000000004</v>
      </c>
      <c r="AR99">
        <f t="shared" si="1"/>
        <v>1.1608799999999981</v>
      </c>
      <c r="AS99">
        <f t="shared" si="1"/>
        <v>0.59724999999999995</v>
      </c>
      <c r="AT99">
        <f t="shared" si="1"/>
        <v>0.50495999999999941</v>
      </c>
      <c r="AU99">
        <f t="shared" si="1"/>
        <v>0.34823999999999983</v>
      </c>
      <c r="AV99">
        <f t="shared" si="1"/>
        <v>0.13058999999999996</v>
      </c>
      <c r="AW99">
        <f t="shared" si="1"/>
        <v>0.66047999999999962</v>
      </c>
      <c r="AX99">
        <f t="shared" si="1"/>
        <v>0.90404999999999935</v>
      </c>
      <c r="AY99">
        <f t="shared" si="1"/>
        <v>0.52391999999999928</v>
      </c>
      <c r="AZ99">
        <f t="shared" si="1"/>
        <v>0.91200000000000003</v>
      </c>
      <c r="BA99">
        <f t="shared" si="1"/>
        <v>0.6227999999999998</v>
      </c>
      <c r="BB99">
        <f t="shared" si="1"/>
        <v>0.29601</v>
      </c>
      <c r="BC99">
        <f t="shared" si="1"/>
        <v>2.3217599999999963</v>
      </c>
      <c r="BD99">
        <f t="shared" si="1"/>
        <v>4.5880799999999962</v>
      </c>
      <c r="BE99">
        <f t="shared" si="1"/>
        <v>0.88224000000000213</v>
      </c>
      <c r="BF99">
        <f t="shared" si="1"/>
        <v>0.19347999999999999</v>
      </c>
      <c r="BG99">
        <f t="shared" si="1"/>
        <v>1.1956800000000005</v>
      </c>
      <c r="BH99">
        <f t="shared" si="1"/>
        <v>2.3109999999999999E-2</v>
      </c>
      <c r="BI99">
        <f t="shared" si="1"/>
        <v>2.0879999999999971E-2</v>
      </c>
      <c r="BJ99">
        <f t="shared" si="1"/>
        <v>9.8399999999999876E-3</v>
      </c>
      <c r="BK99">
        <f t="shared" si="1"/>
        <v>1.2480000000000022E-2</v>
      </c>
      <c r="BL99">
        <f t="shared" si="1"/>
        <v>2.3279999999999981E-2</v>
      </c>
      <c r="BM99">
        <f t="shared" si="1"/>
        <v>2.2259999999999988E-2</v>
      </c>
      <c r="BN99">
        <f t="shared" si="1"/>
        <v>2.4479999999999991E-2</v>
      </c>
      <c r="BO99">
        <f t="shared" si="1"/>
        <v>2.1829999999999971E-2</v>
      </c>
      <c r="BP99">
        <f t="shared" si="1"/>
        <v>1.463999999999999E-2</v>
      </c>
      <c r="BQ99">
        <f t="shared" si="1"/>
        <v>1.4199999999999989E-2</v>
      </c>
      <c r="BR99">
        <f t="shared" si="1"/>
        <v>3.1900000000000026E-2</v>
      </c>
      <c r="BS99">
        <f t="shared" si="1"/>
        <v>3.7700000000000032E-2</v>
      </c>
      <c r="BT99">
        <f t="shared" si="1"/>
        <v>0.22418999999999994</v>
      </c>
      <c r="BU99">
        <f t="shared" si="1"/>
        <v>0.58031999999999995</v>
      </c>
      <c r="BV99">
        <f t="shared" ref="BV99:EC99" si="2">SUM(BV3:BV98)/4000</f>
        <v>2.3371999999999939</v>
      </c>
      <c r="BW99">
        <f t="shared" si="2"/>
        <v>0.54743999999999904</v>
      </c>
      <c r="BX99">
        <f t="shared" si="2"/>
        <v>1.2576199999999984</v>
      </c>
      <c r="BY99">
        <f t="shared" si="2"/>
        <v>0.60252000000000017</v>
      </c>
      <c r="BZ99">
        <f t="shared" si="2"/>
        <v>1.0641399999999988</v>
      </c>
      <c r="CA99">
        <f t="shared" si="2"/>
        <v>2.402639999999999</v>
      </c>
      <c r="CB99">
        <f t="shared" si="2"/>
        <v>0.36079000000000006</v>
      </c>
      <c r="CC99">
        <f t="shared" si="2"/>
        <v>0.15462249999999994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2022-07-22T07:26:34Z</dcterms:modified>
</cp:coreProperties>
</file>